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AED Price List" sheetId="1" r:id="rId1"/>
    <sheet name="Sheet1" sheetId="2" r:id="rId2"/>
  </sheets>
  <definedNames>
    <definedName name="_xlnm.Print_Area" localSheetId="0">'AED Price List'!$A$1:$E$150</definedName>
    <definedName name="_xlnm.Print_Titles" localSheetId="0">'AED Price List'!$1:$4</definedName>
  </definedNames>
  <calcPr fullCalcOnLoad="1"/>
</workbook>
</file>

<file path=xl/sharedStrings.xml><?xml version="1.0" encoding="utf-8"?>
<sst xmlns="http://schemas.openxmlformats.org/spreadsheetml/2006/main" count="311" uniqueCount="250">
  <si>
    <t>5 year warranty on AED</t>
  </si>
  <si>
    <t>11101-000016</t>
  </si>
  <si>
    <t>Infant/Child Reduced Energy Defibrillation Pads</t>
  </si>
  <si>
    <t>11996-000017</t>
  </si>
  <si>
    <t>Pediatric Training Electrode Pads (5 pairs)</t>
  </si>
  <si>
    <t>80403-000148</t>
  </si>
  <si>
    <t>Infant/Child Reduced Energy Pads</t>
  </si>
  <si>
    <t>11250-000042</t>
  </si>
  <si>
    <t>11260-000015</t>
  </si>
  <si>
    <t>11141-000100</t>
  </si>
  <si>
    <t>Non-Rechargeable Replacement Battery</t>
  </si>
  <si>
    <t>Soft Carry Case for LifePak 1000</t>
  </si>
  <si>
    <t>11260-000023</t>
  </si>
  <si>
    <t>Water Tight Hard Shell Case for LifePak 1000</t>
  </si>
  <si>
    <t>Discount</t>
  </si>
  <si>
    <t>List Price</t>
  </si>
  <si>
    <t>Trainer Defib Pads (Set of 10)</t>
  </si>
  <si>
    <t>Replacement Carry case w/ Zipper &amp; Supplies</t>
  </si>
  <si>
    <t>2 year warranty on Pads</t>
  </si>
  <si>
    <t>2 year warranty on Battery</t>
  </si>
  <si>
    <t>Wall Bracket</t>
  </si>
  <si>
    <t>Wall Mount Bracket</t>
  </si>
  <si>
    <t>CR Plus Charge-PAK and 2 sets of Electrodes</t>
  </si>
  <si>
    <t>11101-000004</t>
  </si>
  <si>
    <t>AED Training Electrode Set (5 pairs)</t>
  </si>
  <si>
    <t>80403-000149</t>
  </si>
  <si>
    <t>11210-000021</t>
  </si>
  <si>
    <t>99425-000023</t>
  </si>
  <si>
    <t>99425-000025</t>
  </si>
  <si>
    <t>Trainer Defib Pads (Set of 25)</t>
  </si>
  <si>
    <t>11403-000001</t>
  </si>
  <si>
    <t>80427-000134</t>
  </si>
  <si>
    <t>CR Plus Charge-PAK and 1 set of Electrodes</t>
  </si>
  <si>
    <t>11403-000002</t>
  </si>
  <si>
    <t>Softshell Carry Case</t>
  </si>
  <si>
    <t>Samaritan Adult PAD-PAK</t>
  </si>
  <si>
    <t>Samaritan Pediatric PAD-PAK</t>
  </si>
  <si>
    <t>11250-000045</t>
  </si>
  <si>
    <t>Infant/Child Training Electrodes Set (5 pairs)</t>
  </si>
  <si>
    <t>21300-004576</t>
  </si>
  <si>
    <t>Carrying Case</t>
  </si>
  <si>
    <t>8 year warranty on AED</t>
  </si>
  <si>
    <t>4 year warranty on PAD-PAK</t>
  </si>
  <si>
    <t>11425-000007</t>
  </si>
  <si>
    <t>Pad-Pak Electrode cartridge for Trainer (w/ toggle)</t>
  </si>
  <si>
    <t>Remote Control for TRN-350-US</t>
  </si>
  <si>
    <t>Wall cabinet, w/ alarm custom for 350P</t>
  </si>
  <si>
    <t>HeartSine 350P Training Unit w/ Remote Control</t>
  </si>
  <si>
    <t>HeartSine 450P Training Unit w/ Remote Control</t>
  </si>
  <si>
    <t>Remote Control for TRN-450-US</t>
  </si>
  <si>
    <t>HeartSine samaritan USB Data Cable</t>
  </si>
  <si>
    <t>8 year warranty on 450P AED</t>
  </si>
  <si>
    <t xml:space="preserve">Replacement or Optional Supplies </t>
  </si>
  <si>
    <t>Warranty Info</t>
  </si>
  <si>
    <t>Heartsine Trainer and Accessories</t>
  </si>
  <si>
    <t>Battery Charger for Rechargeable Battery for 350P Trainer</t>
  </si>
  <si>
    <t>99996-000117</t>
  </si>
  <si>
    <t>LP1000 Trainer</t>
  </si>
  <si>
    <t>Backpack for Heartsine AED</t>
  </si>
  <si>
    <t>HeartSine 360P Training Unit w/ Remote Control</t>
  </si>
  <si>
    <t>Remote Control for TRN-360-US</t>
  </si>
  <si>
    <t>350-STR-US-GW</t>
  </si>
  <si>
    <t>360-STR-US-GW</t>
  </si>
  <si>
    <t>450-STR-US-GW</t>
  </si>
  <si>
    <t>ACC-GTW-US-01</t>
  </si>
  <si>
    <t>ACC-REM-GW</t>
  </si>
  <si>
    <t>Hearstine Gateway removal tool</t>
  </si>
  <si>
    <t>ACC-BAT-GW</t>
  </si>
  <si>
    <t>Samaritan Adult Aviation PAD-PAK - TSO-C142a</t>
  </si>
  <si>
    <t>AED Warranty Info</t>
  </si>
  <si>
    <t>HeartSine Samaritan (Stryker)</t>
  </si>
  <si>
    <t>8 year warranty on 350P &amp; 360P AEDs</t>
  </si>
  <si>
    <t>99576-000063</t>
  </si>
  <si>
    <t>QUIK-COMBO w/ REDI-PAK preconnect Adult Replacement Pads</t>
  </si>
  <si>
    <t>LifePak CR Plus Hard Shell Water Tight Carry Case</t>
  </si>
  <si>
    <t>99512-001261</t>
  </si>
  <si>
    <t>99512-001262</t>
  </si>
  <si>
    <t>99512-001267</t>
  </si>
  <si>
    <t>99512-001268</t>
  </si>
  <si>
    <t>11141-000165</t>
  </si>
  <si>
    <t>11101-000021</t>
  </si>
  <si>
    <t>11512-000001</t>
  </si>
  <si>
    <t>21300-008152</t>
  </si>
  <si>
    <t>21300-008143</t>
  </si>
  <si>
    <t>11260-000047</t>
  </si>
  <si>
    <t>11512-000002</t>
  </si>
  <si>
    <t>11210-000047</t>
  </si>
  <si>
    <t>11210-000046</t>
  </si>
  <si>
    <t>11220-000093</t>
  </si>
  <si>
    <t>11250-000162</t>
  </si>
  <si>
    <t>11250-000147</t>
  </si>
  <si>
    <t>11250-000144</t>
  </si>
  <si>
    <t>11250-000140</t>
  </si>
  <si>
    <t>11250-000145</t>
  </si>
  <si>
    <t>11250-000139</t>
  </si>
  <si>
    <t>11250-000141</t>
  </si>
  <si>
    <t>11250-000142</t>
  </si>
  <si>
    <t>11250-000178</t>
  </si>
  <si>
    <t>11141-000166</t>
  </si>
  <si>
    <t>11260-000048</t>
  </si>
  <si>
    <t>21250-000004</t>
  </si>
  <si>
    <t>99428-000383</t>
  </si>
  <si>
    <t>Physio Control/LifePak (Stryker)</t>
  </si>
  <si>
    <t>LifePak 500 (accessories only, AED Discontinued)</t>
  </si>
  <si>
    <t>LifePak 1000</t>
  </si>
  <si>
    <t>LifePak CR2</t>
  </si>
  <si>
    <t>Replacement Lid Kit</t>
  </si>
  <si>
    <t>Carry Case Kit</t>
  </si>
  <si>
    <t>MANIKIN, TRAINER, LPCR2</t>
  </si>
  <si>
    <t>Replacement Handle Kit</t>
  </si>
  <si>
    <t>Replacement Battery Kit - Lithium battery</t>
  </si>
  <si>
    <t>Replacement Electrode Kit - QUIK-STEP pacing/ECG electrodes - 4 year</t>
  </si>
  <si>
    <t>Replacement USB CABLE, USB2.0 A MALE TO MICRO-B, L 5.5FT</t>
  </si>
  <si>
    <t>Replacement USB COVER, USB PORT, LPCR2</t>
  </si>
  <si>
    <t>AED Wall Mount Bracket - Green</t>
  </si>
  <si>
    <t>AED Wall Mount Bracket - White/Red</t>
  </si>
  <si>
    <t>Training Electrode Set -  5 Sets of pads</t>
  </si>
  <si>
    <t>Replacement Training Electrode Tray - 1 set of pads and tray cover</t>
  </si>
  <si>
    <t>Replacement Electrode Tray Cover</t>
  </si>
  <si>
    <t xml:space="preserve">CR2 Trainer </t>
  </si>
  <si>
    <t>CR2 Demo w/ Bluetooth Technology</t>
  </si>
  <si>
    <t>Trainer/Demo Bag</t>
  </si>
  <si>
    <t>Replacement Trainer/Demo Lid</t>
  </si>
  <si>
    <t>CR2 AED Surface Mount Cabinet w/ Alarm</t>
  </si>
  <si>
    <t>USB for Trainer, REPROGRAMMING, TRAINER, LPCR2, CR2T-1.0S</t>
  </si>
  <si>
    <t>4 year warranty on Pads</t>
  </si>
  <si>
    <t>4 year warranty on Battery</t>
  </si>
  <si>
    <r>
      <t xml:space="preserve">Heartsine  450P Connected AED w/ Heartsine Gateway Bundle - </t>
    </r>
    <r>
      <rPr>
        <sz val="11"/>
        <rFont val="Calibri"/>
        <family val="2"/>
      </rPr>
      <t>Includes adult pad-pak, Gateway, carry case, removal tool, gateway batteries, operating instructions, LifeLink Basic AED Manager</t>
    </r>
  </si>
  <si>
    <r>
      <t xml:space="preserve">Heartsine  360P Connected AED w/ Heartsine Gateway Bundle - </t>
    </r>
    <r>
      <rPr>
        <sz val="11"/>
        <rFont val="Calibri"/>
        <family val="2"/>
      </rPr>
      <t>Includes adult pad-pak, Gateway, carry case, removal tool, gateway batteries, operating instructions, LifeLink Basic AED Manager</t>
    </r>
  </si>
  <si>
    <r>
      <t xml:space="preserve">Heartsine  350P Connected AED w/ Heartsine Gateway Bundle - </t>
    </r>
    <r>
      <rPr>
        <sz val="11"/>
        <rFont val="Calibri"/>
        <family val="2"/>
      </rPr>
      <t>Includes adult pad-pak, Gateway, carry case, removal tool, gateway batteries, operating instructions, LifeLink Basic AED Manager</t>
    </r>
  </si>
  <si>
    <t>Heartsine Gateway replacement batteries (4x CR123a) - 4 yr. life</t>
  </si>
  <si>
    <t>Heartsine Gateway - includes carry case, batteries, removal tool, operating instructions, LifeLink Basic AED Manager  (2 yr. warranty)</t>
  </si>
  <si>
    <t>Replacement Handle Kit for trainer</t>
  </si>
  <si>
    <t>Supply Replenishment, LPCR2 - one time replenishment, can only be purchased with purchase of LIFELINKcentral packages (not Basic package)</t>
  </si>
  <si>
    <r>
      <rPr>
        <b/>
        <sz val="11"/>
        <rFont val="Calibri"/>
        <family val="2"/>
      </rPr>
      <t xml:space="preserve">LPCR2 Semi-automatic, WIFI,English, Bag: </t>
    </r>
    <r>
      <rPr>
        <sz val="11"/>
        <rFont val="Calibri"/>
        <family val="2"/>
      </rPr>
      <t>includes pre-connected 4 year electrodes, battery, carry case, operating instructions, USB cable, Basic LIFELINKcentral AED program manager</t>
    </r>
  </si>
  <si>
    <r>
      <rPr>
        <b/>
        <sz val="11"/>
        <rFont val="Calibri"/>
        <family val="2"/>
      </rPr>
      <t>LPCR2 Semi-automatic, WIFI,English, Handle:</t>
    </r>
    <r>
      <rPr>
        <sz val="11"/>
        <rFont val="Calibri"/>
        <family val="2"/>
      </rPr>
      <t xml:space="preserve"> includes pre-connected 4 year electrodes, battery, handle, operating instructions, USB cable, Basic LIFELINKcentral AED program manager</t>
    </r>
  </si>
  <si>
    <r>
      <rPr>
        <b/>
        <sz val="11"/>
        <rFont val="Calibri"/>
        <family val="2"/>
      </rPr>
      <t>LPCR2 Fully-automatic, WIFI,English-Spanish, Bag:</t>
    </r>
    <r>
      <rPr>
        <sz val="11"/>
        <rFont val="Calibri"/>
        <family val="2"/>
      </rPr>
      <t xml:space="preserve"> includes pre-connected 4 year electrodes, battery, carry case, operating instructions, USB cable, Basic LIFELINKcentral AED program manager</t>
    </r>
  </si>
  <si>
    <r>
      <rPr>
        <b/>
        <sz val="11"/>
        <rFont val="Calibri"/>
        <family val="2"/>
      </rPr>
      <t>LPCR2 Fully-automatic, WIFI,English-Spanish, Handle:</t>
    </r>
    <r>
      <rPr>
        <sz val="11"/>
        <rFont val="Calibri"/>
        <family val="2"/>
      </rPr>
      <t xml:space="preserve"> includes pre-connected 4 year electrodes, battery, handle, operating instructions, USB cable, Basic LIFELINKcentral AED program manager</t>
    </r>
  </si>
  <si>
    <r>
      <t xml:space="preserve">HeartSine Samaritan 350P AED w/ 1 adult PAD-PAK, </t>
    </r>
    <r>
      <rPr>
        <sz val="11"/>
        <rFont val="Calibri"/>
        <family val="2"/>
      </rPr>
      <t xml:space="preserve">carry case, user manual . </t>
    </r>
    <r>
      <rPr>
        <b/>
        <sz val="11"/>
        <rFont val="Calibri"/>
        <family val="2"/>
      </rPr>
      <t>Cable must be purchased separately.</t>
    </r>
  </si>
  <si>
    <r>
      <t xml:space="preserve">HeartSine Samaritan 350P Aviation AED w/ 1 adult Aviation PAD-PAK w/ TSO-C142a, </t>
    </r>
    <r>
      <rPr>
        <sz val="11"/>
        <rFont val="Calibri"/>
        <family val="2"/>
      </rPr>
      <t>carry case, user manual .</t>
    </r>
    <r>
      <rPr>
        <b/>
        <sz val="11"/>
        <rFont val="Calibri"/>
        <family val="2"/>
      </rPr>
      <t xml:space="preserve"> Cable must be purchased separately.</t>
    </r>
  </si>
  <si>
    <r>
      <t xml:space="preserve">HeartSine Samaritan 360P Fully-automatic AED w/ 1 adult PAD-PAK, </t>
    </r>
    <r>
      <rPr>
        <sz val="11"/>
        <rFont val="Calibri"/>
        <family val="2"/>
      </rPr>
      <t xml:space="preserve">carry case, user manual . </t>
    </r>
    <r>
      <rPr>
        <b/>
        <sz val="11"/>
        <rFont val="Calibri"/>
        <family val="2"/>
      </rPr>
      <t>Cable must be purchased separately.</t>
    </r>
  </si>
  <si>
    <r>
      <t xml:space="preserve">HeartSine Samaritan 360P Fully-automatic Aviation AED w/ 1 adult Aviation PAD-PAK w/ TSO-C142a, </t>
    </r>
    <r>
      <rPr>
        <sz val="11"/>
        <rFont val="Calibri"/>
        <family val="2"/>
      </rPr>
      <t>carry case, user manual.</t>
    </r>
    <r>
      <rPr>
        <b/>
        <sz val="11"/>
        <rFont val="Calibri"/>
        <family val="2"/>
      </rPr>
      <t xml:space="preserve"> Cable must be purchased separately.</t>
    </r>
  </si>
  <si>
    <r>
      <t xml:space="preserve">HeartSine Samaritan 450P AED w/ 1 adult PAD-PAK, </t>
    </r>
    <r>
      <rPr>
        <sz val="11"/>
        <rFont val="Calibri"/>
        <family val="2"/>
      </rPr>
      <t xml:space="preserve">carry case, user manual. </t>
    </r>
    <r>
      <rPr>
        <b/>
        <sz val="11"/>
        <rFont val="Calibri"/>
        <family val="2"/>
      </rPr>
      <t>Cable must be purchased separately.</t>
    </r>
  </si>
  <si>
    <r>
      <t xml:space="preserve">HeartSine Samaritan 450P Aviation AED w/ 1 adult aviation PAD-PAK, </t>
    </r>
    <r>
      <rPr>
        <sz val="11"/>
        <rFont val="Calibri"/>
        <family val="2"/>
      </rPr>
      <t xml:space="preserve">carry case, user manual. </t>
    </r>
    <r>
      <rPr>
        <b/>
        <sz val="11"/>
        <rFont val="Calibri"/>
        <family val="2"/>
      </rPr>
      <t>Cable must be purchased separately.</t>
    </r>
  </si>
  <si>
    <r>
      <t xml:space="preserve">LifePak 1000 Graphical Display  </t>
    </r>
    <r>
      <rPr>
        <sz val="11"/>
        <rFont val="Calibri"/>
        <family val="2"/>
      </rPr>
      <t xml:space="preserve">includes </t>
    </r>
    <r>
      <rPr>
        <u val="single"/>
        <sz val="11"/>
        <rFont val="Calibri"/>
        <family val="2"/>
      </rPr>
      <t>Two</t>
    </r>
    <r>
      <rPr>
        <sz val="11"/>
        <rFont val="Calibri"/>
        <family val="2"/>
      </rPr>
      <t xml:space="preserve"> Sets of QUIK-COMBO REDI-PAK Electrode Pads, Long-Life AED Battery PAK, semi-rigid carry case, Owner's Manual</t>
    </r>
  </si>
  <si>
    <r>
      <t>LifePak 1000 ECG Display (w/ 3 LD Cable)</t>
    </r>
    <r>
      <rPr>
        <sz val="11"/>
        <rFont val="Calibri"/>
        <family val="2"/>
      </rPr>
      <t xml:space="preserve"> includes </t>
    </r>
    <r>
      <rPr>
        <u val="single"/>
        <sz val="11"/>
        <rFont val="Calibri"/>
        <family val="2"/>
      </rPr>
      <t>Two</t>
    </r>
    <r>
      <rPr>
        <sz val="11"/>
        <rFont val="Calibri"/>
        <family val="2"/>
      </rPr>
      <t xml:space="preserve"> Sets of QUIK-COMBO REDI-PAK Electrode Pads, Long-Life AED Battery PAK, semi-rigid carry case, Owner's Manual</t>
    </r>
  </si>
  <si>
    <t>Replacement Bluetooth Adapter for Demo Device</t>
  </si>
  <si>
    <t>350-STR-US-10</t>
  </si>
  <si>
    <t>350-STR-US-AV</t>
  </si>
  <si>
    <t>360-STR-US-10</t>
  </si>
  <si>
    <t>360-STR-US-AV</t>
  </si>
  <si>
    <t>450-STR-US-10</t>
  </si>
  <si>
    <t>450-STR-US-AV</t>
  </si>
  <si>
    <t>TRN-350-US</t>
  </si>
  <si>
    <t>TRN-360-US</t>
  </si>
  <si>
    <t>TRN-450-US</t>
  </si>
  <si>
    <t>PAD-ACC-02</t>
  </si>
  <si>
    <t>PAD-BAG-01</t>
  </si>
  <si>
    <t>PAD-BAG-02</t>
  </si>
  <si>
    <t>PAD-CAB-02</t>
  </si>
  <si>
    <t>PAD-CAB-04</t>
  </si>
  <si>
    <t>PAD-PAK-01</t>
  </si>
  <si>
    <t>PAD-PAK-07</t>
  </si>
  <si>
    <t>TRN-ACC-03</t>
  </si>
  <si>
    <t>TRN-ACC-02</t>
  </si>
  <si>
    <t>TRN-ACC-14</t>
  </si>
  <si>
    <t>TRN-ACC-16</t>
  </si>
  <si>
    <t>TRN-ACC-18</t>
  </si>
  <si>
    <t>TRN-ACC-19</t>
  </si>
  <si>
    <t>TRN-PAK-04</t>
  </si>
  <si>
    <t>PAD-PAK-02</t>
  </si>
  <si>
    <t>26500-003753</t>
  </si>
  <si>
    <t>CR2 AED Trainer Operating Instructions</t>
  </si>
  <si>
    <r>
      <t xml:space="preserve">LifePak CR Plus (Fully Automatic) </t>
    </r>
    <r>
      <rPr>
        <sz val="11"/>
        <rFont val="Calibri"/>
        <family val="2"/>
      </rPr>
      <t>- DISCONTINUED</t>
    </r>
  </si>
  <si>
    <r>
      <t>LifePak CR Plus (Semi Automatic)</t>
    </r>
    <r>
      <rPr>
        <sz val="11"/>
        <rFont val="Calibri"/>
        <family val="2"/>
      </rPr>
      <t xml:space="preserve"> - DISCONTINUED</t>
    </r>
  </si>
  <si>
    <t>LifePak CR Plus - AED Discontinued</t>
  </si>
  <si>
    <t>LifePak Express - AED Discontinued</t>
  </si>
  <si>
    <t>LP Express  - AED DISCONTINUED</t>
  </si>
  <si>
    <t>Replacement Trainer/Demo Battery Compartment Covers (pack of 4)</t>
  </si>
  <si>
    <t>Stryker Evacuation Chair</t>
  </si>
  <si>
    <t>Evacuation Chair, 15 yr. warranty - incl. locking rear lift handles, in-service video, standard components, operation manual, no foot rest, standard track</t>
  </si>
  <si>
    <t>6254-029-000</t>
  </si>
  <si>
    <t>Foot Rest Option</t>
  </si>
  <si>
    <t>6254-070-000</t>
  </si>
  <si>
    <t>Aggressive Track</t>
  </si>
  <si>
    <t>6254-002-000</t>
  </si>
  <si>
    <t>Evacuation Cabinet Option</t>
  </si>
  <si>
    <t>6254-045-000</t>
  </si>
  <si>
    <t>Evacuation Cabinet Alarm</t>
  </si>
  <si>
    <t>6254-055-000</t>
  </si>
  <si>
    <t>Chair Cover</t>
  </si>
  <si>
    <t>6254-050-000</t>
  </si>
  <si>
    <t>6254-140-000</t>
  </si>
  <si>
    <t>O2 Bottle Holder</t>
  </si>
  <si>
    <t>LUCAS Chest Compression System</t>
  </si>
  <si>
    <t>LUCAS 3.1 Chest Compression System</t>
  </si>
  <si>
    <t>99576-000083</t>
  </si>
  <si>
    <t>LUCAS 3.3.1 Training Unit</t>
  </si>
  <si>
    <t>11576-000088</t>
  </si>
  <si>
    <t>LUCAS Back Plate, Slim</t>
  </si>
  <si>
    <t>11576-000080</t>
  </si>
  <si>
    <t>LUCAS 3 Battery - Dark Grey - Rechargeable LiPo</t>
  </si>
  <si>
    <t>11576-000071</t>
  </si>
  <si>
    <t>Power Battery</t>
  </si>
  <si>
    <t>11576-000094</t>
  </si>
  <si>
    <t>LUCAS Carrying case, Hard Shell</t>
  </si>
  <si>
    <t>21576-000074</t>
  </si>
  <si>
    <t>Stabilization Strap</t>
  </si>
  <si>
    <t>Compatibility Report for AED Price and Parts List - Master Effective February 1 2023.xls</t>
  </si>
  <si>
    <t>Run on 2/6/2023 16:05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</si>
  <si>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</si>
  <si>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</si>
  <si>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</si>
  <si>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</si>
  <si>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</si>
  <si>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</si>
  <si>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11210-000001</t>
  </si>
  <si>
    <t>Wall mount bracket for AED-LP1000</t>
  </si>
  <si>
    <t>Maryland Department of General Services</t>
  </si>
  <si>
    <t>Stryker/Physio Control/HeartSine AED and Accessories Pricing Catalog</t>
  </si>
  <si>
    <t>All Pricing as of July 1, 2023</t>
  </si>
  <si>
    <t>MD DGS Price</t>
  </si>
  <si>
    <t>Heartsine AEDs and Accessories</t>
  </si>
  <si>
    <t>AEDPM Standard</t>
  </si>
  <si>
    <t>AEDPM Premium</t>
  </si>
  <si>
    <t>AED Installation</t>
  </si>
  <si>
    <t>$225 per AED per year</t>
  </si>
  <si>
    <t>AEDPM Standard Special</t>
  </si>
  <si>
    <t>$140 per AED per year</t>
  </si>
  <si>
    <r>
      <rPr>
        <b/>
        <sz val="11"/>
        <rFont val="Calibri"/>
        <family val="2"/>
      </rPr>
      <t>AED Program Management PREMIUM:</t>
    </r>
    <r>
      <rPr>
        <sz val="11"/>
        <rFont val="Calibri"/>
        <family val="2"/>
      </rPr>
      <t xml:space="preserve"> Includes; AED Unit and Supplies Tracking, Automated Notifications (monthly AED check reminders), </t>
    </r>
    <r>
      <rPr>
        <b/>
        <sz val="11"/>
        <rFont val="Calibri"/>
        <family val="2"/>
      </rPr>
      <t>Replacement of AED supplies included</t>
    </r>
    <r>
      <rPr>
        <sz val="11"/>
        <rFont val="Calibri"/>
        <family val="2"/>
      </rPr>
      <t xml:space="preserve">, Medical Oversight/Direction and assistance with Jurisdictional Registration as needed, general telephone technical support, </t>
    </r>
    <r>
      <rPr>
        <b/>
        <sz val="11"/>
        <rFont val="Calibri"/>
        <family val="2"/>
      </rPr>
      <t>Annual AED Inspection/Servicing</t>
    </r>
    <r>
      <rPr>
        <sz val="11"/>
        <rFont val="Calibri"/>
        <family val="2"/>
      </rPr>
      <t>, Emergency response template, AED Implementation Plan, Free Servicing to restore rescue ready status after AED Use - temporary loaner AED provided if necessary.</t>
    </r>
  </si>
  <si>
    <t>AED Premium w/ Pediatric</t>
  </si>
  <si>
    <r>
      <rPr>
        <b/>
        <sz val="11"/>
        <rFont val="Calibri"/>
        <family val="2"/>
      </rPr>
      <t>AED Program Management-PREMIUM w/ PEDIATRIC:</t>
    </r>
    <r>
      <rPr>
        <sz val="11"/>
        <rFont val="Calibri"/>
        <family val="2"/>
      </rPr>
      <t xml:space="preserve"> Includes; AED Unit and Supplies Tracking, Automated Notifications (monthly AED check reminders), </t>
    </r>
    <r>
      <rPr>
        <b/>
        <sz val="11"/>
        <rFont val="Calibri"/>
        <family val="2"/>
      </rPr>
      <t>Replacement of AED supplies including pediatric pads included</t>
    </r>
    <r>
      <rPr>
        <sz val="11"/>
        <rFont val="Calibri"/>
        <family val="2"/>
      </rPr>
      <t xml:space="preserve">, Medical Oversight/Direction and assistance with Jurisdictional Registration as needed, general telephone technical support, </t>
    </r>
    <r>
      <rPr>
        <b/>
        <sz val="11"/>
        <rFont val="Calibri"/>
        <family val="2"/>
      </rPr>
      <t>Annual On-Site Inspection/Servicing</t>
    </r>
    <r>
      <rPr>
        <sz val="11"/>
        <rFont val="Calibri"/>
        <family val="2"/>
      </rPr>
      <t xml:space="preserve">, Emergency response template, AED Implementation Plan, Free servicing to restore rescue ready status after AED Use - temporary loaner AED provided as necessary. </t>
    </r>
  </si>
  <si>
    <t>CB2-L R1</t>
  </si>
  <si>
    <t>SSS-0021</t>
  </si>
  <si>
    <t>$360 per AED per year</t>
  </si>
  <si>
    <t>$410 per AED per year</t>
  </si>
  <si>
    <t>$155 per AED per year</t>
  </si>
  <si>
    <t>$285 per AED per year</t>
  </si>
  <si>
    <t>$340 per AED per year</t>
  </si>
  <si>
    <t>$375 per AED per year</t>
  </si>
  <si>
    <r>
      <rPr>
        <b/>
        <sz val="11"/>
        <rFont val="Calibri"/>
        <family val="2"/>
      </rPr>
      <t>AED Program Management STANDARD SPECIAL:</t>
    </r>
    <r>
      <rPr>
        <sz val="11"/>
        <rFont val="Calibri"/>
        <family val="2"/>
      </rPr>
      <t xml:space="preserve"> Includes; AED Unit and Supplies Tracking, Automatic Notifications (expired supplies and monthly AED check reminders), Medical Oversight/Direction and Assistance with Jurisdictional Registration as needed, Emergency Response Template, AED Implementation Plan, General Telephone Technical Support.</t>
    </r>
  </si>
  <si>
    <r>
      <rPr>
        <b/>
        <sz val="11"/>
        <rFont val="Calibri"/>
        <family val="2"/>
      </rPr>
      <t>AED Program Management STANDARD:</t>
    </r>
    <r>
      <rPr>
        <sz val="11"/>
        <rFont val="Calibri"/>
        <family val="2"/>
      </rPr>
      <t xml:space="preserve"> Includes; AED Unit and Supplies Tracking , Automatic Notifications (expired supplies and monthly AED check reminders), Medical Oversight/Direction and Assistance with Jurisdictional Registration as needed, </t>
    </r>
    <r>
      <rPr>
        <b/>
        <sz val="11"/>
        <rFont val="Calibri"/>
        <family val="2"/>
      </rPr>
      <t>Annual AED Inspection/Servicing</t>
    </r>
    <r>
      <rPr>
        <sz val="11"/>
        <rFont val="Calibri"/>
        <family val="2"/>
      </rPr>
      <t>, Emergency Response Template, AED Implementation Plan, General Telephone Technical Support.</t>
    </r>
  </si>
  <si>
    <t xml:space="preserve">AED Program Management Services </t>
  </si>
  <si>
    <t>AEDI-001</t>
  </si>
  <si>
    <t>CB2-LR1 Cabinet - Basic large defibrillator wall cabinet with window and alarm. Measures 16"L x 14 5/8"H x 8 3/8"W</t>
  </si>
  <si>
    <t>FRK-RD Ready Kit RO - Contents: (1) Razor, (1) Scissors, (1) facemask, (2) Nitrile Glove, (2) Gauze Pad, (1) alcohol prep pad</t>
  </si>
  <si>
    <t>Replacement AED Sign - 3D Triangular AED Sign</t>
  </si>
  <si>
    <t>PAD-FRK-RD</t>
  </si>
  <si>
    <t>LifePak 500 Trainer Unit Accessories</t>
  </si>
  <si>
    <t>LifePak CR Plus Training Unit Supplies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</si>
</sst>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[$-409]dddd\,\ mmmm\ dd\,\ yyyy"/>
    <numFmt numFmtId="171" formatCode="[$-409]h:mm:ss\ AM/PM"/>
    <numFmt numFmtId="172" formatCode="\$#,##0.00"/>
    <numFmt numFmtId="173" formatCode="\$0.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22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56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40C28"/>
      <name val="Calibri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Fill="1" applyAlignment="1">
      <alignment/>
    </xf>
    <xf numFmtId="4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44" fontId="2" fillId="33" borderId="0" xfId="0" applyNumberFormat="1" applyFont="1" applyFill="1" applyAlignment="1">
      <alignment horizontal="center" wrapText="1"/>
    </xf>
    <xf numFmtId="10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 vertical="center"/>
    </xf>
    <xf numFmtId="10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4" fontId="10" fillId="0" borderId="0" xfId="0" applyNumberFormat="1" applyFont="1" applyAlignment="1">
      <alignment/>
    </xf>
    <xf numFmtId="44" fontId="0" fillId="0" borderId="0" xfId="0" applyNumberFormat="1" applyAlignment="1">
      <alignment horizontal="center"/>
    </xf>
    <xf numFmtId="0" fontId="10" fillId="34" borderId="0" xfId="0" applyFont="1" applyFill="1" applyAlignment="1">
      <alignment/>
    </xf>
    <xf numFmtId="44" fontId="10" fillId="34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72" fontId="49" fillId="0" borderId="0" xfId="0" applyNumberFormat="1" applyFont="1" applyFill="1" applyBorder="1" applyAlignment="1">
      <alignment horizontal="right" vertical="top" shrinkToFit="1"/>
    </xf>
    <xf numFmtId="173" fontId="49" fillId="0" borderId="0" xfId="0" applyNumberFormat="1" applyFont="1" applyFill="1" applyBorder="1" applyAlignment="1">
      <alignment horizontal="right" vertical="top" shrinkToFit="1"/>
    </xf>
    <xf numFmtId="0" fontId="10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44" fontId="9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10" fontId="9" fillId="35" borderId="10" xfId="0" applyNumberFormat="1" applyFont="1" applyFill="1" applyBorder="1" applyAlignment="1">
      <alignment horizontal="center" wrapText="1"/>
    </xf>
    <xf numFmtId="44" fontId="10" fillId="35" borderId="10" xfId="0" applyNumberFormat="1" applyFont="1" applyFill="1" applyBorder="1" applyAlignment="1">
      <alignment horizontal="right"/>
    </xf>
    <xf numFmtId="10" fontId="10" fillId="35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vertical="top"/>
    </xf>
    <xf numFmtId="44" fontId="7" fillId="33" borderId="0" xfId="0" applyNumberFormat="1" applyFont="1" applyFill="1" applyAlignment="1">
      <alignment horizontal="center" vertical="top" wrapText="1"/>
    </xf>
    <xf numFmtId="10" fontId="7" fillId="33" borderId="0" xfId="0" applyNumberFormat="1" applyFont="1" applyFill="1" applyAlignment="1">
      <alignment horizontal="center" vertical="top" wrapText="1"/>
    </xf>
    <xf numFmtId="44" fontId="50" fillId="0" borderId="0" xfId="0" applyNumberFormat="1" applyFont="1" applyAlignment="1">
      <alignment vertical="top"/>
    </xf>
    <xf numFmtId="0" fontId="2" fillId="33" borderId="0" xfId="0" applyFont="1" applyFill="1" applyAlignment="1">
      <alignment vertical="top"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44" fontId="10" fillId="35" borderId="14" xfId="0" applyNumberFormat="1" applyFont="1" applyFill="1" applyBorder="1" applyAlignment="1">
      <alignment horizontal="right"/>
    </xf>
    <xf numFmtId="10" fontId="10" fillId="35" borderId="14" xfId="0" applyNumberFormat="1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center"/>
    </xf>
    <xf numFmtId="44" fontId="10" fillId="35" borderId="15" xfId="0" applyNumberFormat="1" applyFont="1" applyFill="1" applyBorder="1" applyAlignment="1">
      <alignment horizontal="right"/>
    </xf>
    <xf numFmtId="10" fontId="10" fillId="35" borderId="15" xfId="0" applyNumberFormat="1" applyFont="1" applyFill="1" applyBorder="1" applyAlignment="1">
      <alignment horizontal="right"/>
    </xf>
    <xf numFmtId="0" fontId="9" fillId="35" borderId="15" xfId="0" applyFont="1" applyFill="1" applyBorder="1" applyAlignment="1">
      <alignment horizontal="center"/>
    </xf>
    <xf numFmtId="44" fontId="9" fillId="35" borderId="15" xfId="0" applyNumberFormat="1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10" fontId="9" fillId="35" borderId="15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wrapText="1"/>
    </xf>
    <xf numFmtId="44" fontId="10" fillId="0" borderId="16" xfId="0" applyNumberFormat="1" applyFont="1" applyBorder="1" applyAlignment="1">
      <alignment horizontal="right" vertical="top"/>
    </xf>
    <xf numFmtId="44" fontId="50" fillId="0" borderId="16" xfId="0" applyNumberFormat="1" applyFont="1" applyBorder="1" applyAlignment="1">
      <alignment vertical="top"/>
    </xf>
    <xf numFmtId="10" fontId="10" fillId="0" borderId="16" xfId="0" applyNumberFormat="1" applyFont="1" applyBorder="1" applyAlignment="1">
      <alignment horizontal="right" vertical="top"/>
    </xf>
    <xf numFmtId="0" fontId="10" fillId="0" borderId="16" xfId="0" applyFont="1" applyBorder="1" applyAlignment="1">
      <alignment/>
    </xf>
    <xf numFmtId="44" fontId="10" fillId="0" borderId="16" xfId="0" applyNumberFormat="1" applyFont="1" applyBorder="1" applyAlignment="1">
      <alignment horizontal="right"/>
    </xf>
    <xf numFmtId="0" fontId="10" fillId="34" borderId="16" xfId="0" applyFont="1" applyFill="1" applyBorder="1" applyAlignment="1">
      <alignment vertical="top" wrapText="1"/>
    </xf>
    <xf numFmtId="44" fontId="10" fillId="34" borderId="16" xfId="0" applyNumberFormat="1" applyFont="1" applyFill="1" applyBorder="1" applyAlignment="1">
      <alignment horizontal="right" vertical="top" wrapText="1"/>
    </xf>
    <xf numFmtId="10" fontId="10" fillId="34" borderId="16" xfId="0" applyNumberFormat="1" applyFont="1" applyFill="1" applyBorder="1" applyAlignment="1">
      <alignment horizontal="right" vertical="top" wrapText="1"/>
    </xf>
    <xf numFmtId="173" fontId="49" fillId="34" borderId="16" xfId="0" applyNumberFormat="1" applyFont="1" applyFill="1" applyBorder="1" applyAlignment="1">
      <alignment horizontal="right" vertical="top" shrinkToFit="1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44" fontId="10" fillId="0" borderId="16" xfId="0" applyNumberFormat="1" applyFont="1" applyBorder="1" applyAlignment="1">
      <alignment horizontal="center" vertical="top" wrapText="1"/>
    </xf>
    <xf numFmtId="10" fontId="10" fillId="0" borderId="16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0" fontId="10" fillId="35" borderId="16" xfId="0" applyFont="1" applyFill="1" applyBorder="1" applyAlignment="1">
      <alignment/>
    </xf>
    <xf numFmtId="0" fontId="9" fillId="35" borderId="16" xfId="0" applyFont="1" applyFill="1" applyBorder="1" applyAlignment="1">
      <alignment horizontal="center"/>
    </xf>
    <xf numFmtId="44" fontId="9" fillId="35" borderId="16" xfId="0" applyNumberFormat="1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wrapText="1"/>
    </xf>
    <xf numFmtId="10" fontId="9" fillId="35" borderId="16" xfId="0" applyNumberFormat="1" applyFont="1" applyFill="1" applyBorder="1" applyAlignment="1">
      <alignment horizontal="center" wrapText="1"/>
    </xf>
    <xf numFmtId="44" fontId="9" fillId="35" borderId="14" xfId="0" applyNumberFormat="1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wrapText="1"/>
    </xf>
    <xf numFmtId="10" fontId="9" fillId="35" borderId="14" xfId="0" applyNumberFormat="1" applyFont="1" applyFill="1" applyBorder="1" applyAlignment="1">
      <alignment horizontal="center" wrapText="1"/>
    </xf>
    <xf numFmtId="44" fontId="10" fillId="0" borderId="16" xfId="0" applyNumberFormat="1" applyFont="1" applyBorder="1" applyAlignment="1">
      <alignment horizontal="center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4" fontId="9" fillId="35" borderId="0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wrapText="1"/>
    </xf>
    <xf numFmtId="10" fontId="9" fillId="35" borderId="0" xfId="0" applyNumberFormat="1" applyFont="1" applyFill="1" applyBorder="1" applyAlignment="1">
      <alignment horizontal="center" wrapText="1"/>
    </xf>
    <xf numFmtId="0" fontId="0" fillId="35" borderId="14" xfId="0" applyFill="1" applyBorder="1" applyAlignment="1">
      <alignment/>
    </xf>
    <xf numFmtId="44" fontId="10" fillId="0" borderId="16" xfId="0" applyNumberFormat="1" applyFont="1" applyBorder="1" applyAlignment="1">
      <alignment horizontal="left" vertical="top"/>
    </xf>
    <xf numFmtId="44" fontId="10" fillId="0" borderId="16" xfId="0" applyNumberFormat="1" applyFont="1" applyBorder="1" applyAlignment="1">
      <alignment horizontal="center" vertical="top"/>
    </xf>
    <xf numFmtId="44" fontId="10" fillId="0" borderId="16" xfId="0" applyNumberFormat="1" applyFont="1" applyBorder="1" applyAlignment="1">
      <alignment horizontal="left"/>
    </xf>
    <xf numFmtId="0" fontId="10" fillId="34" borderId="16" xfId="0" applyFont="1" applyFill="1" applyBorder="1" applyAlignment="1">
      <alignment/>
    </xf>
    <xf numFmtId="44" fontId="10" fillId="34" borderId="16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44" fontId="10" fillId="34" borderId="16" xfId="0" applyNumberFormat="1" applyFont="1" applyFill="1" applyBorder="1" applyAlignment="1">
      <alignment horizontal="right" vertical="top"/>
    </xf>
    <xf numFmtId="44" fontId="10" fillId="34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66675</xdr:colOff>
      <xdr:row>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95250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0</xdr:rowOff>
    </xdr:from>
    <xdr:to>
      <xdr:col>0</xdr:col>
      <xdr:colOff>104775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0</xdr:rowOff>
    </xdr:from>
    <xdr:to>
      <xdr:col>0</xdr:col>
      <xdr:colOff>123825</xdr:colOff>
      <xdr:row>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0</xdr:rowOff>
    </xdr:from>
    <xdr:to>
      <xdr:col>0</xdr:col>
      <xdr:colOff>142875</xdr:colOff>
      <xdr:row>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0</xdr:rowOff>
    </xdr:from>
    <xdr:to>
      <xdr:col>0</xdr:col>
      <xdr:colOff>161925</xdr:colOff>
      <xdr:row>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4</xdr:row>
      <xdr:rowOff>0</xdr:rowOff>
    </xdr:from>
    <xdr:ext cx="9525" cy="9525"/>
    <xdr:sp>
      <xdr:nvSpPr>
        <xdr:cNvPr id="14" name="AutoShape 14"/>
        <xdr:cNvSpPr>
          <a:spLocks noChangeAspect="1"/>
        </xdr:cNvSpPr>
      </xdr:nvSpPr>
      <xdr:spPr>
        <a:xfrm>
          <a:off x="38100" y="1333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4</xdr:row>
      <xdr:rowOff>0</xdr:rowOff>
    </xdr:from>
    <xdr:to>
      <xdr:col>0</xdr:col>
      <xdr:colOff>66675</xdr:colOff>
      <xdr:row>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95250</xdr:colOff>
      <xdr:row>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0</xdr:rowOff>
    </xdr:from>
    <xdr:to>
      <xdr:col>0</xdr:col>
      <xdr:colOff>104775</xdr:colOff>
      <xdr:row>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0</xdr:rowOff>
    </xdr:from>
    <xdr:to>
      <xdr:col>0</xdr:col>
      <xdr:colOff>123825</xdr:colOff>
      <xdr:row>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0</xdr:rowOff>
    </xdr:from>
    <xdr:to>
      <xdr:col>0</xdr:col>
      <xdr:colOff>142875</xdr:colOff>
      <xdr:row>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0</xdr:rowOff>
    </xdr:from>
    <xdr:to>
      <xdr:col>0</xdr:col>
      <xdr:colOff>161925</xdr:colOff>
      <xdr:row>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35">
      <selection activeCell="B62" sqref="B62"/>
    </sheetView>
  </sheetViews>
  <sheetFormatPr defaultColWidth="9.140625" defaultRowHeight="12.75"/>
  <cols>
    <col min="1" max="1" width="21.00390625" style="0" customWidth="1"/>
    <col min="2" max="2" width="77.7109375" style="0" customWidth="1"/>
    <col min="3" max="3" width="12.140625" style="2" customWidth="1"/>
    <col min="4" max="4" width="13.140625" style="2" customWidth="1"/>
    <col min="5" max="5" width="11.421875" style="3" customWidth="1"/>
    <col min="6" max="6" width="12.28125" style="0" customWidth="1"/>
    <col min="7" max="7" width="11.421875" style="0" customWidth="1"/>
  </cols>
  <sheetData>
    <row r="1" spans="1:5" s="1" customFormat="1" ht="27.75">
      <c r="A1" s="105" t="s">
        <v>218</v>
      </c>
      <c r="B1" s="105"/>
      <c r="C1" s="105"/>
      <c r="D1" s="105"/>
      <c r="E1" s="105"/>
    </row>
    <row r="2" spans="1:5" s="1" customFormat="1" ht="27.75">
      <c r="A2" s="42" t="s">
        <v>219</v>
      </c>
      <c r="B2" s="42"/>
      <c r="C2" s="42"/>
      <c r="D2" s="42"/>
      <c r="E2" s="42"/>
    </row>
    <row r="3" spans="1:5" s="1" customFormat="1" ht="27.75">
      <c r="A3" s="41"/>
      <c r="B3" s="41"/>
      <c r="C3" s="41"/>
      <c r="D3" s="41"/>
      <c r="E3" s="41"/>
    </row>
    <row r="4" ht="21.75" customHeight="1">
      <c r="A4" s="11" t="s">
        <v>220</v>
      </c>
    </row>
    <row r="5" spans="1:5" ht="10.5" customHeight="1">
      <c r="A5" s="104"/>
      <c r="B5" s="104"/>
      <c r="C5" s="104"/>
      <c r="D5" s="104"/>
      <c r="E5" s="104"/>
    </row>
    <row r="6" spans="1:5" ht="31.5" customHeight="1">
      <c r="A6" s="10"/>
      <c r="B6" s="44" t="s">
        <v>70</v>
      </c>
      <c r="C6" s="45" t="s">
        <v>15</v>
      </c>
      <c r="D6" s="43" t="s">
        <v>221</v>
      </c>
      <c r="E6" s="46" t="s">
        <v>14</v>
      </c>
    </row>
    <row r="7" spans="1:5" ht="26.25" customHeight="1">
      <c r="A7" s="53"/>
      <c r="B7" s="54" t="s">
        <v>222</v>
      </c>
      <c r="C7" s="55"/>
      <c r="D7" s="55"/>
      <c r="E7" s="56"/>
    </row>
    <row r="8" spans="1:5" ht="28.5">
      <c r="A8" s="72" t="s">
        <v>147</v>
      </c>
      <c r="B8" s="76" t="s">
        <v>138</v>
      </c>
      <c r="C8" s="63">
        <v>2233</v>
      </c>
      <c r="D8" s="64">
        <f>C8*(1-E8)</f>
        <v>1049.51</v>
      </c>
      <c r="E8" s="65">
        <v>0.53</v>
      </c>
    </row>
    <row r="9" spans="1:5" ht="28.5">
      <c r="A9" s="72" t="s">
        <v>148</v>
      </c>
      <c r="B9" s="76" t="s">
        <v>139</v>
      </c>
      <c r="C9" s="63">
        <v>2428</v>
      </c>
      <c r="D9" s="64">
        <f aca="true" t="shared" si="0" ref="D9:D39">C9*(1-E9)</f>
        <v>1141.1599999999999</v>
      </c>
      <c r="E9" s="65">
        <v>0.53</v>
      </c>
    </row>
    <row r="10" spans="1:5" ht="28.5">
      <c r="A10" s="72" t="s">
        <v>149</v>
      </c>
      <c r="B10" s="76" t="s">
        <v>140</v>
      </c>
      <c r="C10" s="63">
        <v>2414</v>
      </c>
      <c r="D10" s="64">
        <f t="shared" si="0"/>
        <v>1134.58</v>
      </c>
      <c r="E10" s="65">
        <v>0.53</v>
      </c>
    </row>
    <row r="11" spans="1:5" ht="28.5">
      <c r="A11" s="72" t="s">
        <v>150</v>
      </c>
      <c r="B11" s="76" t="s">
        <v>141</v>
      </c>
      <c r="C11" s="63">
        <v>2568</v>
      </c>
      <c r="D11" s="64">
        <f t="shared" si="0"/>
        <v>1206.96</v>
      </c>
      <c r="E11" s="65">
        <v>0.53</v>
      </c>
    </row>
    <row r="12" spans="1:5" ht="28.5">
      <c r="A12" s="72" t="s">
        <v>151</v>
      </c>
      <c r="B12" s="76" t="s">
        <v>142</v>
      </c>
      <c r="C12" s="63">
        <v>2502</v>
      </c>
      <c r="D12" s="64">
        <f t="shared" si="0"/>
        <v>1175.9399999999998</v>
      </c>
      <c r="E12" s="65">
        <v>0.53</v>
      </c>
    </row>
    <row r="13" spans="1:5" ht="28.5">
      <c r="A13" s="72" t="s">
        <v>152</v>
      </c>
      <c r="B13" s="76" t="s">
        <v>143</v>
      </c>
      <c r="C13" s="63">
        <v>2683</v>
      </c>
      <c r="D13" s="64">
        <f t="shared" si="0"/>
        <v>1261.01</v>
      </c>
      <c r="E13" s="65">
        <v>0.53</v>
      </c>
    </row>
    <row r="14" spans="1:5" ht="42.75">
      <c r="A14" s="72" t="s">
        <v>61</v>
      </c>
      <c r="B14" s="76" t="s">
        <v>129</v>
      </c>
      <c r="C14" s="63">
        <v>2568</v>
      </c>
      <c r="D14" s="64">
        <f t="shared" si="0"/>
        <v>1206.96</v>
      </c>
      <c r="E14" s="65">
        <v>0.53</v>
      </c>
    </row>
    <row r="15" spans="1:5" ht="42.75">
      <c r="A15" s="72" t="s">
        <v>62</v>
      </c>
      <c r="B15" s="76" t="s">
        <v>128</v>
      </c>
      <c r="C15" s="63">
        <v>2750</v>
      </c>
      <c r="D15" s="64">
        <f t="shared" si="0"/>
        <v>1292.5</v>
      </c>
      <c r="E15" s="65">
        <v>0.53</v>
      </c>
    </row>
    <row r="16" spans="1:5" ht="42.75">
      <c r="A16" s="72" t="s">
        <v>63</v>
      </c>
      <c r="B16" s="76" t="s">
        <v>127</v>
      </c>
      <c r="C16" s="63">
        <v>2837</v>
      </c>
      <c r="D16" s="64">
        <f t="shared" si="0"/>
        <v>1333.3899999999999</v>
      </c>
      <c r="E16" s="65">
        <v>0.53</v>
      </c>
    </row>
    <row r="17" spans="1:5" ht="28.5">
      <c r="A17" s="72" t="s">
        <v>64</v>
      </c>
      <c r="B17" s="73" t="s">
        <v>131</v>
      </c>
      <c r="C17" s="63">
        <v>336</v>
      </c>
      <c r="D17" s="64">
        <f t="shared" si="0"/>
        <v>252</v>
      </c>
      <c r="E17" s="65">
        <v>0.25</v>
      </c>
    </row>
    <row r="18" spans="1:5" ht="14.25">
      <c r="A18" s="72" t="s">
        <v>65</v>
      </c>
      <c r="B18" s="73" t="s">
        <v>66</v>
      </c>
      <c r="C18" s="63">
        <v>26</v>
      </c>
      <c r="D18" s="64">
        <f t="shared" si="0"/>
        <v>19.5</v>
      </c>
      <c r="E18" s="65">
        <v>0.25</v>
      </c>
    </row>
    <row r="19" spans="1:5" ht="14.25">
      <c r="A19" s="72" t="s">
        <v>67</v>
      </c>
      <c r="B19" s="73" t="s">
        <v>130</v>
      </c>
      <c r="C19" s="63">
        <v>55</v>
      </c>
      <c r="D19" s="64">
        <f t="shared" si="0"/>
        <v>41.25</v>
      </c>
      <c r="E19" s="65">
        <v>0.25</v>
      </c>
    </row>
    <row r="20" spans="1:5" ht="14.25">
      <c r="A20" s="66" t="s">
        <v>161</v>
      </c>
      <c r="B20" s="66" t="s">
        <v>35</v>
      </c>
      <c r="C20" s="67">
        <v>228</v>
      </c>
      <c r="D20" s="64">
        <f t="shared" si="0"/>
        <v>171</v>
      </c>
      <c r="E20" s="65">
        <v>0.25</v>
      </c>
    </row>
    <row r="21" spans="1:5" ht="14.25">
      <c r="A21" s="66" t="s">
        <v>170</v>
      </c>
      <c r="B21" s="66" t="s">
        <v>36</v>
      </c>
      <c r="C21" s="67">
        <v>270</v>
      </c>
      <c r="D21" s="64">
        <f t="shared" si="0"/>
        <v>202.5</v>
      </c>
      <c r="E21" s="65">
        <v>0.25</v>
      </c>
    </row>
    <row r="22" spans="1:5" ht="14.25">
      <c r="A22" s="66" t="s">
        <v>162</v>
      </c>
      <c r="B22" s="66" t="s">
        <v>68</v>
      </c>
      <c r="C22" s="67">
        <v>247</v>
      </c>
      <c r="D22" s="64">
        <f t="shared" si="0"/>
        <v>185.25</v>
      </c>
      <c r="E22" s="65">
        <v>0.25</v>
      </c>
    </row>
    <row r="23" spans="1:5" ht="14.25">
      <c r="A23" s="66" t="s">
        <v>156</v>
      </c>
      <c r="B23" s="66" t="s">
        <v>50</v>
      </c>
      <c r="C23" s="67">
        <v>49</v>
      </c>
      <c r="D23" s="64">
        <f t="shared" si="0"/>
        <v>36.75</v>
      </c>
      <c r="E23" s="65">
        <v>0.25</v>
      </c>
    </row>
    <row r="24" spans="1:5" ht="28.5">
      <c r="A24" s="68" t="s">
        <v>247</v>
      </c>
      <c r="B24" s="68" t="s">
        <v>245</v>
      </c>
      <c r="C24" s="69">
        <v>45</v>
      </c>
      <c r="D24" s="69">
        <v>22</v>
      </c>
      <c r="E24" s="70">
        <f>(C24-D24)/C24</f>
        <v>0.5111111111111111</v>
      </c>
    </row>
    <row r="25" spans="1:5" ht="24.75" customHeight="1">
      <c r="A25" s="77"/>
      <c r="B25" s="78" t="s">
        <v>54</v>
      </c>
      <c r="C25" s="79" t="s">
        <v>15</v>
      </c>
      <c r="D25" s="80" t="s">
        <v>221</v>
      </c>
      <c r="E25" s="81" t="s">
        <v>14</v>
      </c>
    </row>
    <row r="26" spans="1:5" ht="14.25">
      <c r="A26" s="66" t="s">
        <v>153</v>
      </c>
      <c r="B26" s="66" t="s">
        <v>47</v>
      </c>
      <c r="C26" s="67">
        <v>589</v>
      </c>
      <c r="D26" s="64">
        <f t="shared" si="0"/>
        <v>441.75</v>
      </c>
      <c r="E26" s="65">
        <v>0.25</v>
      </c>
    </row>
    <row r="27" spans="1:5" ht="14.25">
      <c r="A27" s="66" t="s">
        <v>154</v>
      </c>
      <c r="B27" s="66" t="s">
        <v>59</v>
      </c>
      <c r="C27" s="67">
        <v>589</v>
      </c>
      <c r="D27" s="64">
        <f t="shared" si="0"/>
        <v>441.75</v>
      </c>
      <c r="E27" s="65">
        <v>0.25</v>
      </c>
    </row>
    <row r="28" spans="1:5" ht="14.25">
      <c r="A28" s="66" t="s">
        <v>155</v>
      </c>
      <c r="B28" s="66" t="s">
        <v>48</v>
      </c>
      <c r="C28" s="67">
        <v>589</v>
      </c>
      <c r="D28" s="64">
        <f t="shared" si="0"/>
        <v>441.75</v>
      </c>
      <c r="E28" s="65">
        <v>0.25</v>
      </c>
    </row>
    <row r="29" spans="1:5" ht="14.25">
      <c r="A29" s="66" t="s">
        <v>164</v>
      </c>
      <c r="B29" s="66" t="s">
        <v>16</v>
      </c>
      <c r="C29" s="67">
        <v>59</v>
      </c>
      <c r="D29" s="64">
        <f t="shared" si="0"/>
        <v>44.25</v>
      </c>
      <c r="E29" s="65">
        <v>0.25</v>
      </c>
    </row>
    <row r="30" spans="1:5" ht="14.25">
      <c r="A30" s="66" t="s">
        <v>163</v>
      </c>
      <c r="B30" s="66" t="s">
        <v>29</v>
      </c>
      <c r="C30" s="67">
        <v>136</v>
      </c>
      <c r="D30" s="64">
        <f t="shared" si="0"/>
        <v>102</v>
      </c>
      <c r="E30" s="65">
        <v>0.25</v>
      </c>
    </row>
    <row r="31" spans="1:5" ht="14.25">
      <c r="A31" s="66" t="s">
        <v>165</v>
      </c>
      <c r="B31" s="66" t="s">
        <v>55</v>
      </c>
      <c r="C31" s="67">
        <v>44</v>
      </c>
      <c r="D31" s="64">
        <f t="shared" si="0"/>
        <v>33</v>
      </c>
      <c r="E31" s="65">
        <v>0.25</v>
      </c>
    </row>
    <row r="32" spans="1:5" ht="14.25">
      <c r="A32" s="66" t="s">
        <v>169</v>
      </c>
      <c r="B32" s="66" t="s">
        <v>44</v>
      </c>
      <c r="C32" s="67">
        <v>69</v>
      </c>
      <c r="D32" s="64">
        <f t="shared" si="0"/>
        <v>51.75</v>
      </c>
      <c r="E32" s="65">
        <v>0.25</v>
      </c>
    </row>
    <row r="33" spans="1:5" ht="14.25">
      <c r="A33" s="66" t="s">
        <v>166</v>
      </c>
      <c r="B33" s="66" t="s">
        <v>45</v>
      </c>
      <c r="C33" s="67">
        <v>213</v>
      </c>
      <c r="D33" s="64">
        <f t="shared" si="0"/>
        <v>159.75</v>
      </c>
      <c r="E33" s="65">
        <v>0.25</v>
      </c>
    </row>
    <row r="34" spans="1:5" ht="14.25">
      <c r="A34" s="66" t="s">
        <v>167</v>
      </c>
      <c r="B34" s="66" t="s">
        <v>60</v>
      </c>
      <c r="C34" s="67">
        <v>213</v>
      </c>
      <c r="D34" s="64">
        <f t="shared" si="0"/>
        <v>159.75</v>
      </c>
      <c r="E34" s="65">
        <v>0.25</v>
      </c>
    </row>
    <row r="35" spans="1:5" ht="14.25">
      <c r="A35" s="66" t="s">
        <v>168</v>
      </c>
      <c r="B35" s="66" t="s">
        <v>49</v>
      </c>
      <c r="C35" s="67">
        <v>213</v>
      </c>
      <c r="D35" s="64">
        <f t="shared" si="0"/>
        <v>159.75</v>
      </c>
      <c r="E35" s="65">
        <v>0.25</v>
      </c>
    </row>
    <row r="36" spans="1:5" ht="24.75" customHeight="1">
      <c r="A36" s="77"/>
      <c r="B36" s="78" t="s">
        <v>52</v>
      </c>
      <c r="C36" s="79" t="s">
        <v>15</v>
      </c>
      <c r="D36" s="80" t="s">
        <v>221</v>
      </c>
      <c r="E36" s="81" t="s">
        <v>14</v>
      </c>
    </row>
    <row r="37" spans="1:5" ht="14.25">
      <c r="A37" s="66" t="s">
        <v>157</v>
      </c>
      <c r="B37" s="66" t="s">
        <v>17</v>
      </c>
      <c r="C37" s="67">
        <v>76</v>
      </c>
      <c r="D37" s="64">
        <f t="shared" si="0"/>
        <v>57</v>
      </c>
      <c r="E37" s="65">
        <v>0.25</v>
      </c>
    </row>
    <row r="38" spans="1:5" ht="14.25">
      <c r="A38" s="66" t="s">
        <v>159</v>
      </c>
      <c r="B38" s="66" t="s">
        <v>20</v>
      </c>
      <c r="C38" s="67">
        <v>114</v>
      </c>
      <c r="D38" s="64">
        <f t="shared" si="0"/>
        <v>85.5</v>
      </c>
      <c r="E38" s="65">
        <v>0.25</v>
      </c>
    </row>
    <row r="39" spans="1:5" ht="14.25">
      <c r="A39" s="66" t="s">
        <v>160</v>
      </c>
      <c r="B39" s="66" t="s">
        <v>46</v>
      </c>
      <c r="C39" s="67">
        <v>209</v>
      </c>
      <c r="D39" s="64">
        <f t="shared" si="0"/>
        <v>156.75</v>
      </c>
      <c r="E39" s="65">
        <v>0.25</v>
      </c>
    </row>
    <row r="40" spans="1:5" ht="28.5">
      <c r="A40" s="68" t="s">
        <v>232</v>
      </c>
      <c r="B40" s="68" t="s">
        <v>244</v>
      </c>
      <c r="C40" s="69">
        <v>250</v>
      </c>
      <c r="D40" s="69">
        <v>150</v>
      </c>
      <c r="E40" s="70">
        <f>(C40-D40)/C40</f>
        <v>0.4</v>
      </c>
    </row>
    <row r="41" spans="1:5" ht="14.25">
      <c r="A41" s="66" t="s">
        <v>158</v>
      </c>
      <c r="B41" s="66" t="s">
        <v>58</v>
      </c>
      <c r="C41" s="67">
        <v>198</v>
      </c>
      <c r="D41" s="64">
        <f>C41*(1-E41)</f>
        <v>148.5</v>
      </c>
      <c r="E41" s="65">
        <v>0.25</v>
      </c>
    </row>
    <row r="42" spans="1:5" ht="15" thickBot="1">
      <c r="A42" s="49"/>
      <c r="B42" s="50" t="s">
        <v>69</v>
      </c>
      <c r="C42" s="51"/>
      <c r="D42" s="51"/>
      <c r="E42" s="52"/>
    </row>
    <row r="43" spans="1:5" ht="14.25">
      <c r="A43" s="13"/>
      <c r="B43" s="16" t="s">
        <v>71</v>
      </c>
      <c r="C43" s="14"/>
      <c r="D43" s="14"/>
      <c r="E43" s="15"/>
    </row>
    <row r="44" spans="1:5" ht="14.25">
      <c r="A44" s="13"/>
      <c r="B44" s="16" t="s">
        <v>51</v>
      </c>
      <c r="C44" s="14"/>
      <c r="D44" s="14"/>
      <c r="E44" s="15"/>
    </row>
    <row r="45" spans="1:5" ht="14.25">
      <c r="A45" s="13"/>
      <c r="B45" s="16" t="s">
        <v>42</v>
      </c>
      <c r="C45" s="14"/>
      <c r="D45" s="14"/>
      <c r="E45" s="15"/>
    </row>
    <row r="46" spans="1:5" ht="30.75" customHeight="1">
      <c r="A46" s="7"/>
      <c r="B46" s="9" t="s">
        <v>102</v>
      </c>
      <c r="C46" s="4" t="s">
        <v>15</v>
      </c>
      <c r="D46" s="6" t="s">
        <v>221</v>
      </c>
      <c r="E46" s="5" t="s">
        <v>14</v>
      </c>
    </row>
    <row r="47" spans="1:5" ht="24" customHeight="1">
      <c r="A47" s="53"/>
      <c r="B47" s="57" t="s">
        <v>103</v>
      </c>
      <c r="C47" s="58" t="s">
        <v>15</v>
      </c>
      <c r="D47" s="59" t="s">
        <v>221</v>
      </c>
      <c r="E47" s="60" t="s">
        <v>14</v>
      </c>
    </row>
    <row r="48" spans="1:5" ht="14.25">
      <c r="A48" s="66" t="s">
        <v>3</v>
      </c>
      <c r="B48" s="66" t="s">
        <v>73</v>
      </c>
      <c r="C48" s="85">
        <v>53</v>
      </c>
      <c r="D48" s="64">
        <f>C48*(1-E48)</f>
        <v>37.099999999999994</v>
      </c>
      <c r="E48" s="65">
        <v>0.3</v>
      </c>
    </row>
    <row r="49" spans="1:5" ht="14.25">
      <c r="A49" s="66" t="s">
        <v>1</v>
      </c>
      <c r="B49" s="66" t="s">
        <v>2</v>
      </c>
      <c r="C49" s="85">
        <v>151</v>
      </c>
      <c r="D49" s="64">
        <f>C49*(1-E49)</f>
        <v>105.69999999999999</v>
      </c>
      <c r="E49" s="65">
        <v>0.3</v>
      </c>
    </row>
    <row r="50" spans="1:5" ht="23.25" customHeight="1">
      <c r="A50" s="86"/>
      <c r="B50" s="87" t="s">
        <v>248</v>
      </c>
      <c r="C50" s="88" t="s">
        <v>15</v>
      </c>
      <c r="D50" s="89" t="s">
        <v>221</v>
      </c>
      <c r="E50" s="90" t="s">
        <v>14</v>
      </c>
    </row>
    <row r="51" spans="1:5" ht="14.25">
      <c r="A51" s="66" t="s">
        <v>23</v>
      </c>
      <c r="B51" s="66" t="s">
        <v>24</v>
      </c>
      <c r="C51" s="85">
        <v>105</v>
      </c>
      <c r="D51" s="64">
        <f>C51*(1-E51)</f>
        <v>89.25</v>
      </c>
      <c r="E51" s="65">
        <v>0.15</v>
      </c>
    </row>
    <row r="52" spans="1:5" ht="14.25">
      <c r="A52" s="66" t="s">
        <v>37</v>
      </c>
      <c r="B52" s="66" t="s">
        <v>38</v>
      </c>
      <c r="C52" s="85">
        <v>105</v>
      </c>
      <c r="D52" s="64">
        <f>C52*(1-E52)</f>
        <v>89.25</v>
      </c>
      <c r="E52" s="65">
        <v>0.15</v>
      </c>
    </row>
    <row r="53" spans="1:5" ht="25.5" customHeight="1">
      <c r="A53" s="86"/>
      <c r="B53" s="87" t="s">
        <v>175</v>
      </c>
      <c r="C53" s="88" t="s">
        <v>15</v>
      </c>
      <c r="D53" s="89" t="s">
        <v>221</v>
      </c>
      <c r="E53" s="90" t="s">
        <v>14</v>
      </c>
    </row>
    <row r="54" spans="1:5" ht="14.25">
      <c r="A54" s="72" t="s">
        <v>25</v>
      </c>
      <c r="B54" s="76" t="s">
        <v>173</v>
      </c>
      <c r="C54" s="92"/>
      <c r="D54" s="93"/>
      <c r="E54" s="65"/>
    </row>
    <row r="55" spans="1:5" ht="14.25">
      <c r="A55" s="72" t="s">
        <v>5</v>
      </c>
      <c r="B55" s="76" t="s">
        <v>174</v>
      </c>
      <c r="C55" s="92"/>
      <c r="D55" s="93"/>
      <c r="E55" s="65"/>
    </row>
    <row r="56" spans="1:5" ht="14.25">
      <c r="A56" s="66" t="s">
        <v>30</v>
      </c>
      <c r="B56" s="66" t="s">
        <v>22</v>
      </c>
      <c r="C56" s="94">
        <v>380</v>
      </c>
      <c r="D56" s="64">
        <f aca="true" t="shared" si="1" ref="D56:D63">C56*(1-E56)</f>
        <v>323</v>
      </c>
      <c r="E56" s="65">
        <v>0.15</v>
      </c>
    </row>
    <row r="57" spans="1:5" ht="14.25">
      <c r="A57" s="66" t="s">
        <v>33</v>
      </c>
      <c r="B57" s="66" t="s">
        <v>32</v>
      </c>
      <c r="C57" s="94">
        <v>323</v>
      </c>
      <c r="D57" s="64">
        <f t="shared" si="1"/>
        <v>274.55</v>
      </c>
      <c r="E57" s="65">
        <v>0.15</v>
      </c>
    </row>
    <row r="58" spans="1:5" ht="14.25">
      <c r="A58" s="95" t="s">
        <v>1</v>
      </c>
      <c r="B58" s="95" t="s">
        <v>6</v>
      </c>
      <c r="C58" s="96">
        <v>151</v>
      </c>
      <c r="D58" s="64">
        <f t="shared" si="1"/>
        <v>105.69999999999999</v>
      </c>
      <c r="E58" s="65">
        <v>0.3</v>
      </c>
    </row>
    <row r="59" spans="1:5" ht="14.25">
      <c r="A59" s="66" t="s">
        <v>39</v>
      </c>
      <c r="B59" s="66" t="s">
        <v>40</v>
      </c>
      <c r="C59" s="94">
        <v>103</v>
      </c>
      <c r="D59" s="64">
        <f t="shared" si="1"/>
        <v>87.55</v>
      </c>
      <c r="E59" s="65">
        <v>0.15</v>
      </c>
    </row>
    <row r="60" spans="1:5" ht="14.25">
      <c r="A60" s="66" t="s">
        <v>8</v>
      </c>
      <c r="B60" s="66" t="s">
        <v>74</v>
      </c>
      <c r="C60" s="94">
        <v>360</v>
      </c>
      <c r="D60" s="64">
        <f t="shared" si="1"/>
        <v>306</v>
      </c>
      <c r="E60" s="65">
        <v>0.15</v>
      </c>
    </row>
    <row r="61" spans="1:5" ht="14.25">
      <c r="A61" s="66" t="s">
        <v>26</v>
      </c>
      <c r="B61" s="66" t="s">
        <v>21</v>
      </c>
      <c r="C61" s="67">
        <v>146</v>
      </c>
      <c r="D61" s="64">
        <f t="shared" si="1"/>
        <v>124.1</v>
      </c>
      <c r="E61" s="65">
        <v>0.15</v>
      </c>
    </row>
    <row r="62" spans="1:5" ht="26.25" customHeight="1" thickBot="1">
      <c r="A62" s="91"/>
      <c r="B62" s="50" t="s">
        <v>249</v>
      </c>
      <c r="C62" s="82" t="s">
        <v>15</v>
      </c>
      <c r="D62" s="83" t="s">
        <v>221</v>
      </c>
      <c r="E62" s="84" t="s">
        <v>14</v>
      </c>
    </row>
    <row r="63" spans="1:5" ht="14.25">
      <c r="A63" s="19" t="s">
        <v>7</v>
      </c>
      <c r="B63" s="13" t="s">
        <v>4</v>
      </c>
      <c r="C63" s="20">
        <v>59</v>
      </c>
      <c r="D63" s="47">
        <f t="shared" si="1"/>
        <v>50.15</v>
      </c>
      <c r="E63" s="12">
        <v>0.15</v>
      </c>
    </row>
    <row r="64" spans="1:5" ht="15" thickBot="1">
      <c r="A64" s="25"/>
      <c r="B64" s="26" t="s">
        <v>53</v>
      </c>
      <c r="C64" s="30"/>
      <c r="D64" s="30"/>
      <c r="E64" s="31"/>
    </row>
    <row r="65" spans="1:5" ht="14.25">
      <c r="A65" s="13"/>
      <c r="B65" s="16" t="s">
        <v>41</v>
      </c>
      <c r="C65" s="14"/>
      <c r="D65" s="14"/>
      <c r="E65" s="15"/>
    </row>
    <row r="66" spans="1:5" ht="14.25">
      <c r="A66" s="13"/>
      <c r="B66" s="16" t="s">
        <v>19</v>
      </c>
      <c r="C66" s="14"/>
      <c r="D66" s="14"/>
      <c r="E66" s="15"/>
    </row>
    <row r="67" spans="1:5" ht="14.25">
      <c r="A67" s="13"/>
      <c r="B67" s="16" t="s">
        <v>18</v>
      </c>
      <c r="C67" s="14"/>
      <c r="D67" s="14"/>
      <c r="E67" s="15"/>
    </row>
    <row r="68" spans="1:5" ht="24.75" customHeight="1">
      <c r="A68" s="53"/>
      <c r="B68" s="57" t="s">
        <v>104</v>
      </c>
      <c r="C68" s="58" t="s">
        <v>15</v>
      </c>
      <c r="D68" s="59" t="s">
        <v>221</v>
      </c>
      <c r="E68" s="60" t="s">
        <v>14</v>
      </c>
    </row>
    <row r="69" spans="1:8" ht="28.5">
      <c r="A69" s="72" t="s">
        <v>27</v>
      </c>
      <c r="B69" s="76" t="s">
        <v>144</v>
      </c>
      <c r="C69" s="63">
        <v>3593</v>
      </c>
      <c r="D69" s="64">
        <f aca="true" t="shared" si="2" ref="D69:D77">C69*(1-E69)</f>
        <v>2694.75</v>
      </c>
      <c r="E69" s="65">
        <v>0.25</v>
      </c>
      <c r="F69" s="2"/>
      <c r="G69" s="2"/>
      <c r="H69" s="3"/>
    </row>
    <row r="70" spans="1:8" ht="30.75" customHeight="1">
      <c r="A70" s="72" t="s">
        <v>28</v>
      </c>
      <c r="B70" s="97" t="s">
        <v>145</v>
      </c>
      <c r="C70" s="63">
        <v>4425</v>
      </c>
      <c r="D70" s="64">
        <f t="shared" si="2"/>
        <v>3407.25</v>
      </c>
      <c r="E70" s="65">
        <v>0.23</v>
      </c>
      <c r="F70" s="2"/>
      <c r="G70" s="2"/>
      <c r="H70" s="3"/>
    </row>
    <row r="71" spans="1:8" ht="14.25">
      <c r="A71" s="72" t="s">
        <v>56</v>
      </c>
      <c r="B71" s="98" t="s">
        <v>57</v>
      </c>
      <c r="C71" s="99">
        <v>1384</v>
      </c>
      <c r="D71" s="64">
        <f t="shared" si="2"/>
        <v>1273.28</v>
      </c>
      <c r="E71" s="65">
        <v>0.08</v>
      </c>
      <c r="F71" s="2"/>
      <c r="G71" s="2"/>
      <c r="H71" s="3"/>
    </row>
    <row r="72" spans="1:8" ht="14.25">
      <c r="A72" s="66" t="s">
        <v>3</v>
      </c>
      <c r="B72" s="66" t="s">
        <v>73</v>
      </c>
      <c r="C72" s="100">
        <v>53</v>
      </c>
      <c r="D72" s="64">
        <f t="shared" si="2"/>
        <v>37.099999999999994</v>
      </c>
      <c r="E72" s="65">
        <v>0.3</v>
      </c>
      <c r="F72" s="2"/>
      <c r="G72" s="2"/>
      <c r="H72" s="3"/>
    </row>
    <row r="73" spans="1:8" ht="14.25">
      <c r="A73" s="66" t="s">
        <v>9</v>
      </c>
      <c r="B73" s="66" t="s">
        <v>10</v>
      </c>
      <c r="C73" s="67">
        <v>476</v>
      </c>
      <c r="D73" s="64">
        <f t="shared" si="2"/>
        <v>404.59999999999997</v>
      </c>
      <c r="E73" s="65">
        <v>0.15</v>
      </c>
      <c r="F73" s="2"/>
      <c r="G73" s="18"/>
      <c r="H73" s="3"/>
    </row>
    <row r="74" spans="1:8" ht="14.25">
      <c r="A74" s="66" t="s">
        <v>1</v>
      </c>
      <c r="B74" s="66" t="s">
        <v>2</v>
      </c>
      <c r="C74" s="100">
        <v>151</v>
      </c>
      <c r="D74" s="64">
        <f t="shared" si="2"/>
        <v>105.69999999999999</v>
      </c>
      <c r="E74" s="65">
        <v>0.3</v>
      </c>
      <c r="F74" s="2"/>
      <c r="G74" s="18"/>
      <c r="H74" s="3"/>
    </row>
    <row r="75" spans="1:8" ht="14.25">
      <c r="A75" s="66" t="s">
        <v>43</v>
      </c>
      <c r="B75" s="66" t="s">
        <v>11</v>
      </c>
      <c r="C75" s="67">
        <v>190</v>
      </c>
      <c r="D75" s="64">
        <f t="shared" si="2"/>
        <v>161.5</v>
      </c>
      <c r="E75" s="65">
        <v>0.15</v>
      </c>
      <c r="F75" s="2"/>
      <c r="G75" s="18"/>
      <c r="H75" s="3"/>
    </row>
    <row r="76" spans="1:8" ht="14.25">
      <c r="A76" s="66" t="s">
        <v>12</v>
      </c>
      <c r="B76" s="66" t="s">
        <v>13</v>
      </c>
      <c r="C76" s="67">
        <v>509</v>
      </c>
      <c r="D76" s="64">
        <f t="shared" si="2"/>
        <v>432.65</v>
      </c>
      <c r="E76" s="65">
        <v>0.15</v>
      </c>
      <c r="F76" s="2"/>
      <c r="G76" s="18"/>
      <c r="H76" s="3"/>
    </row>
    <row r="77" spans="1:8" ht="14.25">
      <c r="A77" s="66" t="s">
        <v>216</v>
      </c>
      <c r="B77" s="66" t="s">
        <v>217</v>
      </c>
      <c r="C77" s="67">
        <v>188</v>
      </c>
      <c r="D77" s="64">
        <f t="shared" si="2"/>
        <v>159.79999999999998</v>
      </c>
      <c r="E77" s="65">
        <v>0.15</v>
      </c>
      <c r="F77" s="2"/>
      <c r="G77" s="18"/>
      <c r="H77" s="3"/>
    </row>
    <row r="78" spans="1:8" ht="15" thickBot="1">
      <c r="A78" s="49"/>
      <c r="B78" s="50" t="s">
        <v>53</v>
      </c>
      <c r="C78" s="51"/>
      <c r="D78" s="51"/>
      <c r="E78" s="52"/>
      <c r="F78" s="2"/>
      <c r="G78" s="18"/>
      <c r="H78" s="3"/>
    </row>
    <row r="79" spans="1:5" ht="14.25">
      <c r="A79" s="13"/>
      <c r="B79" s="16" t="s">
        <v>0</v>
      </c>
      <c r="C79" s="14"/>
      <c r="D79" s="14"/>
      <c r="E79" s="15"/>
    </row>
    <row r="80" spans="1:5" ht="14.25">
      <c r="A80" s="13"/>
      <c r="B80" s="16" t="s">
        <v>19</v>
      </c>
      <c r="C80" s="14"/>
      <c r="D80" s="14"/>
      <c r="E80" s="15"/>
    </row>
    <row r="81" spans="1:5" ht="14.25">
      <c r="A81" s="13"/>
      <c r="B81" s="16" t="s">
        <v>18</v>
      </c>
      <c r="C81" s="14"/>
      <c r="D81" s="14"/>
      <c r="E81" s="15"/>
    </row>
    <row r="82" spans="1:5" ht="25.5" customHeight="1">
      <c r="A82" s="53"/>
      <c r="B82" s="57" t="s">
        <v>176</v>
      </c>
      <c r="C82" s="58" t="s">
        <v>15</v>
      </c>
      <c r="D82" s="59" t="s">
        <v>221</v>
      </c>
      <c r="E82" s="60" t="s">
        <v>14</v>
      </c>
    </row>
    <row r="83" spans="1:5" ht="14.25">
      <c r="A83" s="101" t="s">
        <v>31</v>
      </c>
      <c r="B83" s="102" t="s">
        <v>177</v>
      </c>
      <c r="C83" s="67"/>
      <c r="D83" s="67"/>
      <c r="E83" s="65"/>
    </row>
    <row r="84" spans="1:5" ht="14.25">
      <c r="A84" s="66" t="s">
        <v>30</v>
      </c>
      <c r="B84" s="66" t="s">
        <v>22</v>
      </c>
      <c r="C84" s="94">
        <v>380</v>
      </c>
      <c r="D84" s="64">
        <f>C84*(1-E84)</f>
        <v>323</v>
      </c>
      <c r="E84" s="65">
        <v>0.15</v>
      </c>
    </row>
    <row r="85" spans="1:5" ht="14.25">
      <c r="A85" s="66" t="s">
        <v>33</v>
      </c>
      <c r="B85" s="66" t="s">
        <v>32</v>
      </c>
      <c r="C85" s="94">
        <v>323</v>
      </c>
      <c r="D85" s="64">
        <f>C85*(1-E85)</f>
        <v>274.55</v>
      </c>
      <c r="E85" s="65">
        <v>0.15</v>
      </c>
    </row>
    <row r="86" spans="1:5" ht="14.25">
      <c r="A86" s="66" t="s">
        <v>1</v>
      </c>
      <c r="B86" s="95" t="s">
        <v>6</v>
      </c>
      <c r="C86" s="96">
        <v>151</v>
      </c>
      <c r="D86" s="64">
        <f>C86*(1-E86)</f>
        <v>105.69999999999999</v>
      </c>
      <c r="E86" s="65">
        <v>0.3</v>
      </c>
    </row>
    <row r="87" spans="1:5" ht="14.25">
      <c r="A87" s="66" t="s">
        <v>39</v>
      </c>
      <c r="B87" s="66" t="s">
        <v>34</v>
      </c>
      <c r="C87" s="94">
        <v>103</v>
      </c>
      <c r="D87" s="64">
        <f>C87*(1-E87)</f>
        <v>87.55</v>
      </c>
      <c r="E87" s="65">
        <v>0.15</v>
      </c>
    </row>
    <row r="88" spans="1:8" ht="15" thickBot="1">
      <c r="A88" s="49"/>
      <c r="B88" s="50" t="s">
        <v>53</v>
      </c>
      <c r="C88" s="51"/>
      <c r="D88" s="51"/>
      <c r="E88" s="52"/>
      <c r="F88" s="2"/>
      <c r="G88" s="18"/>
      <c r="H88" s="3"/>
    </row>
    <row r="89" spans="1:5" ht="14.25">
      <c r="A89" s="13"/>
      <c r="B89" s="16" t="s">
        <v>0</v>
      </c>
      <c r="C89" s="14"/>
      <c r="D89" s="14"/>
      <c r="E89" s="15"/>
    </row>
    <row r="90" spans="1:5" ht="14.25">
      <c r="A90" s="13"/>
      <c r="B90" s="16" t="s">
        <v>19</v>
      </c>
      <c r="C90" s="14"/>
      <c r="D90" s="14"/>
      <c r="E90" s="15"/>
    </row>
    <row r="91" spans="1:5" ht="14.25" customHeight="1">
      <c r="A91" s="13"/>
      <c r="B91" s="16" t="s">
        <v>18</v>
      </c>
      <c r="C91" s="14"/>
      <c r="D91" s="14"/>
      <c r="E91" s="15"/>
    </row>
    <row r="92" spans="1:5" ht="23.25" customHeight="1" thickBot="1">
      <c r="A92" s="25"/>
      <c r="B92" s="26" t="s">
        <v>105</v>
      </c>
      <c r="C92" s="27" t="s">
        <v>15</v>
      </c>
      <c r="D92" s="28" t="s">
        <v>221</v>
      </c>
      <c r="E92" s="29" t="s">
        <v>14</v>
      </c>
    </row>
    <row r="93" spans="1:5" ht="42.75">
      <c r="A93" s="21" t="s">
        <v>75</v>
      </c>
      <c r="B93" s="32" t="s">
        <v>134</v>
      </c>
      <c r="C93" s="23">
        <v>3253</v>
      </c>
      <c r="D93" s="47">
        <f aca="true" t="shared" si="3" ref="D93:D120">C93*(1-E93)</f>
        <v>1951.8</v>
      </c>
      <c r="E93" s="12">
        <v>0.4</v>
      </c>
    </row>
    <row r="94" spans="1:5" ht="42.75">
      <c r="A94" s="21" t="s">
        <v>76</v>
      </c>
      <c r="B94" s="32" t="s">
        <v>135</v>
      </c>
      <c r="C94" s="23">
        <v>3152</v>
      </c>
      <c r="D94" s="47">
        <f t="shared" si="3"/>
        <v>1891.1999999999998</v>
      </c>
      <c r="E94" s="12">
        <v>0.4</v>
      </c>
    </row>
    <row r="95" spans="1:5" ht="42.75">
      <c r="A95" s="21" t="s">
        <v>77</v>
      </c>
      <c r="B95" s="32" t="s">
        <v>136</v>
      </c>
      <c r="C95" s="23">
        <v>3621</v>
      </c>
      <c r="D95" s="47">
        <f t="shared" si="3"/>
        <v>2172.6</v>
      </c>
      <c r="E95" s="12">
        <v>0.4</v>
      </c>
    </row>
    <row r="96" spans="1:5" ht="42.75">
      <c r="A96" s="21" t="s">
        <v>78</v>
      </c>
      <c r="B96" s="32" t="s">
        <v>137</v>
      </c>
      <c r="C96" s="23">
        <v>3521</v>
      </c>
      <c r="D96" s="47">
        <f t="shared" si="3"/>
        <v>2112.6</v>
      </c>
      <c r="E96" s="12">
        <v>0.4</v>
      </c>
    </row>
    <row r="97" spans="1:5" ht="14.25">
      <c r="A97" s="21" t="s">
        <v>79</v>
      </c>
      <c r="B97" s="22" t="s">
        <v>110</v>
      </c>
      <c r="C97" s="24">
        <v>307</v>
      </c>
      <c r="D97" s="47">
        <f t="shared" si="3"/>
        <v>245.60000000000002</v>
      </c>
      <c r="E97" s="12">
        <v>0.2</v>
      </c>
    </row>
    <row r="98" spans="1:5" ht="14.25">
      <c r="A98" s="21" t="s">
        <v>80</v>
      </c>
      <c r="B98" s="22" t="s">
        <v>111</v>
      </c>
      <c r="C98" s="24">
        <v>177</v>
      </c>
      <c r="D98" s="47">
        <f t="shared" si="3"/>
        <v>141.6</v>
      </c>
      <c r="E98" s="12">
        <v>0.2</v>
      </c>
    </row>
    <row r="99" spans="1:5" ht="14.25">
      <c r="A99" s="21" t="s">
        <v>81</v>
      </c>
      <c r="B99" s="22" t="s">
        <v>106</v>
      </c>
      <c r="C99" s="24">
        <v>91</v>
      </c>
      <c r="D99" s="47">
        <f t="shared" si="3"/>
        <v>72.8</v>
      </c>
      <c r="E99" s="12">
        <v>0.2</v>
      </c>
    </row>
    <row r="100" spans="1:5" ht="14.25">
      <c r="A100" s="21" t="s">
        <v>82</v>
      </c>
      <c r="B100" s="22" t="s">
        <v>113</v>
      </c>
      <c r="C100" s="24">
        <v>12.95</v>
      </c>
      <c r="D100" s="47">
        <f t="shared" si="3"/>
        <v>10.36</v>
      </c>
      <c r="E100" s="12">
        <v>0.2</v>
      </c>
    </row>
    <row r="101" spans="1:5" ht="14.25">
      <c r="A101" s="21" t="s">
        <v>83</v>
      </c>
      <c r="B101" s="22" t="s">
        <v>112</v>
      </c>
      <c r="C101" s="24">
        <v>18.84</v>
      </c>
      <c r="D101" s="47">
        <f t="shared" si="3"/>
        <v>15.072000000000001</v>
      </c>
      <c r="E101" s="12">
        <v>0.2</v>
      </c>
    </row>
    <row r="102" spans="1:5" ht="14.25">
      <c r="A102" s="21" t="s">
        <v>84</v>
      </c>
      <c r="B102" s="22" t="s">
        <v>107</v>
      </c>
      <c r="C102" s="24">
        <v>111</v>
      </c>
      <c r="D102" s="47">
        <f t="shared" si="3"/>
        <v>88.80000000000001</v>
      </c>
      <c r="E102" s="12">
        <v>0.2</v>
      </c>
    </row>
    <row r="103" spans="1:5" ht="14.25">
      <c r="A103" s="21" t="s">
        <v>85</v>
      </c>
      <c r="B103" s="22" t="s">
        <v>109</v>
      </c>
      <c r="C103" s="24">
        <v>31</v>
      </c>
      <c r="D103" s="47">
        <f t="shared" si="3"/>
        <v>24.8</v>
      </c>
      <c r="E103" s="12">
        <v>0.2</v>
      </c>
    </row>
    <row r="104" spans="1:5" ht="14.25">
      <c r="A104" s="21" t="s">
        <v>86</v>
      </c>
      <c r="B104" s="22" t="s">
        <v>114</v>
      </c>
      <c r="C104" s="24">
        <v>57</v>
      </c>
      <c r="D104" s="47">
        <f t="shared" si="3"/>
        <v>45.6</v>
      </c>
      <c r="E104" s="12">
        <v>0.2</v>
      </c>
    </row>
    <row r="105" spans="1:5" ht="14.25">
      <c r="A105" s="21" t="s">
        <v>87</v>
      </c>
      <c r="B105" s="22" t="s">
        <v>115</v>
      </c>
      <c r="C105" s="24">
        <v>57</v>
      </c>
      <c r="D105" s="47">
        <f t="shared" si="3"/>
        <v>45.6</v>
      </c>
      <c r="E105" s="12">
        <v>0.2</v>
      </c>
    </row>
    <row r="106" spans="1:5" ht="14.25">
      <c r="A106" s="21" t="s">
        <v>88</v>
      </c>
      <c r="B106" s="22" t="s">
        <v>123</v>
      </c>
      <c r="C106" s="24">
        <v>514</v>
      </c>
      <c r="D106" s="47">
        <f t="shared" si="3"/>
        <v>411.20000000000005</v>
      </c>
      <c r="E106" s="12">
        <v>0.2</v>
      </c>
    </row>
    <row r="107" spans="1:5" ht="14.25">
      <c r="A107" s="21" t="s">
        <v>89</v>
      </c>
      <c r="B107" s="22" t="s">
        <v>119</v>
      </c>
      <c r="C107" s="24">
        <v>816</v>
      </c>
      <c r="D107" s="47">
        <f t="shared" si="3"/>
        <v>652.8000000000001</v>
      </c>
      <c r="E107" s="12">
        <v>0.2</v>
      </c>
    </row>
    <row r="108" spans="1:5" ht="14.25">
      <c r="A108" s="21" t="s">
        <v>90</v>
      </c>
      <c r="B108" s="22" t="s">
        <v>120</v>
      </c>
      <c r="C108" s="24">
        <v>880</v>
      </c>
      <c r="D108" s="47">
        <f t="shared" si="3"/>
        <v>704</v>
      </c>
      <c r="E108" s="12">
        <v>0.2</v>
      </c>
    </row>
    <row r="109" spans="1:5" ht="14.25">
      <c r="A109" s="21" t="s">
        <v>91</v>
      </c>
      <c r="B109" s="22" t="s">
        <v>108</v>
      </c>
      <c r="C109" s="24">
        <v>31</v>
      </c>
      <c r="D109" s="47">
        <f t="shared" si="3"/>
        <v>24.8</v>
      </c>
      <c r="E109" s="12">
        <v>0.2</v>
      </c>
    </row>
    <row r="110" spans="1:5" ht="14.25">
      <c r="A110" s="21" t="s">
        <v>92</v>
      </c>
      <c r="B110" s="22" t="s">
        <v>116</v>
      </c>
      <c r="C110" s="24">
        <v>242</v>
      </c>
      <c r="D110" s="47">
        <f t="shared" si="3"/>
        <v>193.60000000000002</v>
      </c>
      <c r="E110" s="12">
        <v>0.2</v>
      </c>
    </row>
    <row r="111" spans="1:5" ht="14.25">
      <c r="A111" s="21" t="s">
        <v>93</v>
      </c>
      <c r="B111" s="22" t="s">
        <v>117</v>
      </c>
      <c r="C111" s="24">
        <v>203</v>
      </c>
      <c r="D111" s="47">
        <f t="shared" si="3"/>
        <v>162.4</v>
      </c>
      <c r="E111" s="12">
        <v>0.2</v>
      </c>
    </row>
    <row r="112" spans="1:5" ht="14.25">
      <c r="A112" s="21" t="s">
        <v>171</v>
      </c>
      <c r="B112" s="22" t="s">
        <v>172</v>
      </c>
      <c r="C112" s="24">
        <v>25</v>
      </c>
      <c r="D112" s="47">
        <f t="shared" si="3"/>
        <v>20</v>
      </c>
      <c r="E112" s="12">
        <v>0.2</v>
      </c>
    </row>
    <row r="113" spans="1:5" ht="14.25">
      <c r="A113" s="21" t="s">
        <v>94</v>
      </c>
      <c r="B113" s="22" t="s">
        <v>118</v>
      </c>
      <c r="C113" s="24">
        <v>28</v>
      </c>
      <c r="D113" s="47">
        <f t="shared" si="3"/>
        <v>22.400000000000002</v>
      </c>
      <c r="E113" s="12">
        <v>0.2</v>
      </c>
    </row>
    <row r="114" spans="1:5" ht="14.25">
      <c r="A114" s="21" t="s">
        <v>95</v>
      </c>
      <c r="B114" s="22" t="s">
        <v>146</v>
      </c>
      <c r="C114" s="24">
        <v>62</v>
      </c>
      <c r="D114" s="47">
        <f t="shared" si="3"/>
        <v>49.6</v>
      </c>
      <c r="E114" s="12">
        <v>0.2</v>
      </c>
    </row>
    <row r="115" spans="1:5" ht="14.25">
      <c r="A115" s="21" t="s">
        <v>96</v>
      </c>
      <c r="B115" s="22" t="s">
        <v>124</v>
      </c>
      <c r="C115" s="24">
        <v>35</v>
      </c>
      <c r="D115" s="47">
        <f t="shared" si="3"/>
        <v>28</v>
      </c>
      <c r="E115" s="12">
        <v>0.2</v>
      </c>
    </row>
    <row r="116" spans="1:5" ht="14.25">
      <c r="A116" s="21" t="s">
        <v>97</v>
      </c>
      <c r="B116" s="22" t="s">
        <v>132</v>
      </c>
      <c r="C116" s="24">
        <v>31</v>
      </c>
      <c r="D116" s="47">
        <f t="shared" si="3"/>
        <v>24.8</v>
      </c>
      <c r="E116" s="12">
        <v>0.2</v>
      </c>
    </row>
    <row r="117" spans="1:5" ht="14.25">
      <c r="A117" s="21" t="s">
        <v>98</v>
      </c>
      <c r="B117" s="22" t="s">
        <v>178</v>
      </c>
      <c r="C117" s="24">
        <v>26</v>
      </c>
      <c r="D117" s="47">
        <f t="shared" si="3"/>
        <v>20.8</v>
      </c>
      <c r="E117" s="12">
        <v>0.2</v>
      </c>
    </row>
    <row r="118" spans="1:5" ht="14.25">
      <c r="A118" s="21" t="s">
        <v>99</v>
      </c>
      <c r="B118" s="22" t="s">
        <v>121</v>
      </c>
      <c r="C118" s="24">
        <v>68</v>
      </c>
      <c r="D118" s="47">
        <f t="shared" si="3"/>
        <v>54.400000000000006</v>
      </c>
      <c r="E118" s="12">
        <v>0.2</v>
      </c>
    </row>
    <row r="119" spans="1:5" ht="14.25">
      <c r="A119" s="21" t="s">
        <v>100</v>
      </c>
      <c r="B119" s="22" t="s">
        <v>122</v>
      </c>
      <c r="C119" s="24">
        <v>28</v>
      </c>
      <c r="D119" s="47">
        <f t="shared" si="3"/>
        <v>22.400000000000002</v>
      </c>
      <c r="E119" s="12">
        <v>0.2</v>
      </c>
    </row>
    <row r="120" spans="1:5" ht="27.75" customHeight="1">
      <c r="A120" s="21" t="s">
        <v>101</v>
      </c>
      <c r="B120" s="21" t="s">
        <v>133</v>
      </c>
      <c r="C120" s="71">
        <v>376</v>
      </c>
      <c r="D120" s="64">
        <f t="shared" si="3"/>
        <v>300.8</v>
      </c>
      <c r="E120" s="12">
        <v>0.2</v>
      </c>
    </row>
    <row r="121" spans="1:5" ht="14.25">
      <c r="A121" s="68" t="s">
        <v>243</v>
      </c>
      <c r="B121" s="68" t="s">
        <v>225</v>
      </c>
      <c r="C121" s="69">
        <v>95</v>
      </c>
      <c r="D121" s="69">
        <v>75</v>
      </c>
      <c r="E121" s="70">
        <v>0.21</v>
      </c>
    </row>
    <row r="122" spans="1:5" ht="14.25">
      <c r="A122" s="68" t="s">
        <v>233</v>
      </c>
      <c r="B122" s="68" t="s">
        <v>246</v>
      </c>
      <c r="C122" s="69">
        <v>38</v>
      </c>
      <c r="D122" s="69">
        <v>20</v>
      </c>
      <c r="E122" s="70">
        <f>(C122-D122)/C122</f>
        <v>0.47368421052631576</v>
      </c>
    </row>
    <row r="123" spans="1:5" ht="16.5" customHeight="1" thickBot="1">
      <c r="A123" s="49"/>
      <c r="B123" s="50" t="s">
        <v>53</v>
      </c>
      <c r="C123" s="51"/>
      <c r="D123" s="51"/>
      <c r="E123" s="52"/>
    </row>
    <row r="124" spans="1:5" ht="14.25" customHeight="1">
      <c r="A124" s="21"/>
      <c r="B124" s="16" t="s">
        <v>41</v>
      </c>
      <c r="C124" s="24"/>
      <c r="D124" s="24"/>
      <c r="E124" s="12"/>
    </row>
    <row r="125" spans="1:5" ht="14.25">
      <c r="A125" s="13"/>
      <c r="B125" s="16" t="s">
        <v>126</v>
      </c>
      <c r="C125" s="14"/>
      <c r="D125" s="14"/>
      <c r="E125" s="15"/>
    </row>
    <row r="126" spans="1:5" ht="14.25">
      <c r="A126" s="13"/>
      <c r="B126" s="16" t="s">
        <v>125</v>
      </c>
      <c r="C126" s="14"/>
      <c r="D126" s="14"/>
      <c r="E126" s="15"/>
    </row>
    <row r="127" spans="1:5" ht="17.25" customHeight="1">
      <c r="A127" s="53"/>
      <c r="B127" s="57" t="s">
        <v>179</v>
      </c>
      <c r="C127" s="58" t="s">
        <v>15</v>
      </c>
      <c r="D127" s="59" t="s">
        <v>221</v>
      </c>
      <c r="E127" s="60" t="s">
        <v>14</v>
      </c>
    </row>
    <row r="128" spans="1:5" ht="28.5">
      <c r="A128" s="61">
        <v>6254000000</v>
      </c>
      <c r="B128" s="62" t="s">
        <v>180</v>
      </c>
      <c r="C128" s="63">
        <v>4897</v>
      </c>
      <c r="D128" s="64">
        <f aca="true" t="shared" si="4" ref="D128:D135">C128*(1-E128)</f>
        <v>3917.6000000000004</v>
      </c>
      <c r="E128" s="65">
        <v>0.2</v>
      </c>
    </row>
    <row r="129" spans="1:5" ht="14.25">
      <c r="A129" s="66" t="s">
        <v>181</v>
      </c>
      <c r="B129" s="66" t="s">
        <v>182</v>
      </c>
      <c r="C129" s="67">
        <v>416</v>
      </c>
      <c r="D129" s="64">
        <f t="shared" si="4"/>
        <v>332.8</v>
      </c>
      <c r="E129" s="65">
        <v>0.2</v>
      </c>
    </row>
    <row r="130" spans="1:5" ht="14.25">
      <c r="A130" s="66" t="s">
        <v>183</v>
      </c>
      <c r="B130" s="66" t="s">
        <v>184</v>
      </c>
      <c r="C130" s="67">
        <v>630</v>
      </c>
      <c r="D130" s="64">
        <f t="shared" si="4"/>
        <v>504</v>
      </c>
      <c r="E130" s="65">
        <v>0.2</v>
      </c>
    </row>
    <row r="131" spans="1:5" ht="14.25">
      <c r="A131" s="66" t="s">
        <v>185</v>
      </c>
      <c r="B131" s="66" t="s">
        <v>186</v>
      </c>
      <c r="C131" s="67">
        <v>921</v>
      </c>
      <c r="D131" s="64">
        <f t="shared" si="4"/>
        <v>736.8000000000001</v>
      </c>
      <c r="E131" s="65">
        <v>0.2</v>
      </c>
    </row>
    <row r="132" spans="1:5" ht="14.25">
      <c r="A132" s="66" t="s">
        <v>187</v>
      </c>
      <c r="B132" s="66" t="s">
        <v>188</v>
      </c>
      <c r="C132" s="67">
        <v>184</v>
      </c>
      <c r="D132" s="64">
        <f t="shared" si="4"/>
        <v>147.20000000000002</v>
      </c>
      <c r="E132" s="65">
        <v>0.2</v>
      </c>
    </row>
    <row r="133" spans="1:5" ht="14.25">
      <c r="A133" s="66" t="s">
        <v>189</v>
      </c>
      <c r="B133" s="66" t="s">
        <v>190</v>
      </c>
      <c r="C133" s="67">
        <v>257</v>
      </c>
      <c r="D133" s="64">
        <f t="shared" si="4"/>
        <v>205.60000000000002</v>
      </c>
      <c r="E133" s="65">
        <v>0.2</v>
      </c>
    </row>
    <row r="134" spans="1:5" ht="14.25">
      <c r="A134" s="66" t="s">
        <v>191</v>
      </c>
      <c r="B134" s="66" t="s">
        <v>20</v>
      </c>
      <c r="C134" s="67">
        <v>37</v>
      </c>
      <c r="D134" s="64">
        <f t="shared" si="4"/>
        <v>29.6</v>
      </c>
      <c r="E134" s="65">
        <v>0.2</v>
      </c>
    </row>
    <row r="135" spans="1:5" ht="14.25">
      <c r="A135" s="66" t="s">
        <v>192</v>
      </c>
      <c r="B135" s="66" t="s">
        <v>193</v>
      </c>
      <c r="C135" s="67">
        <v>215</v>
      </c>
      <c r="D135" s="64">
        <f t="shared" si="4"/>
        <v>172</v>
      </c>
      <c r="E135" s="65">
        <v>0.2</v>
      </c>
    </row>
    <row r="136" spans="1:5" ht="20.25" customHeight="1" thickBot="1">
      <c r="A136" s="25"/>
      <c r="B136" s="26" t="s">
        <v>194</v>
      </c>
      <c r="C136" s="27" t="s">
        <v>15</v>
      </c>
      <c r="D136" s="28" t="s">
        <v>221</v>
      </c>
      <c r="E136" s="29" t="s">
        <v>14</v>
      </c>
    </row>
    <row r="137" spans="1:5" ht="14.25">
      <c r="A137" s="13" t="s">
        <v>72</v>
      </c>
      <c r="B137" s="13" t="s">
        <v>195</v>
      </c>
      <c r="C137" s="14">
        <v>20015</v>
      </c>
      <c r="D137" s="47">
        <f aca="true" t="shared" si="5" ref="D137:D143">C137*(1-E137)</f>
        <v>18013.5</v>
      </c>
      <c r="E137" s="12">
        <v>0.1</v>
      </c>
    </row>
    <row r="138" spans="1:5" ht="14.25">
      <c r="A138" s="13" t="s">
        <v>196</v>
      </c>
      <c r="B138" s="13" t="s">
        <v>197</v>
      </c>
      <c r="C138" s="14">
        <v>11862</v>
      </c>
      <c r="D138" s="47">
        <f t="shared" si="5"/>
        <v>10675.800000000001</v>
      </c>
      <c r="E138" s="12">
        <v>0.1</v>
      </c>
    </row>
    <row r="139" spans="1:5" ht="14.25">
      <c r="A139" s="13" t="s">
        <v>198</v>
      </c>
      <c r="B139" s="13" t="s">
        <v>199</v>
      </c>
      <c r="C139" s="14">
        <v>524</v>
      </c>
      <c r="D139" s="47">
        <f t="shared" si="5"/>
        <v>445.4</v>
      </c>
      <c r="E139" s="12">
        <v>0.15</v>
      </c>
    </row>
    <row r="140" spans="1:5" ht="14.25">
      <c r="A140" s="13" t="s">
        <v>200</v>
      </c>
      <c r="B140" s="13" t="s">
        <v>201</v>
      </c>
      <c r="C140" s="14">
        <v>925</v>
      </c>
      <c r="D140" s="47">
        <f t="shared" si="5"/>
        <v>786.25</v>
      </c>
      <c r="E140" s="12">
        <v>0.15</v>
      </c>
    </row>
    <row r="141" spans="1:5" ht="14.25">
      <c r="A141" s="13" t="s">
        <v>202</v>
      </c>
      <c r="B141" s="13" t="s">
        <v>203</v>
      </c>
      <c r="C141" s="14">
        <v>492</v>
      </c>
      <c r="D141" s="47">
        <f t="shared" si="5"/>
        <v>418.2</v>
      </c>
      <c r="E141" s="12">
        <v>0.15</v>
      </c>
    </row>
    <row r="142" spans="1:5" ht="14.25">
      <c r="A142" s="13" t="s">
        <v>204</v>
      </c>
      <c r="B142" s="13" t="s">
        <v>205</v>
      </c>
      <c r="C142" s="14">
        <v>596</v>
      </c>
      <c r="D142" s="47">
        <f t="shared" si="5"/>
        <v>506.59999999999997</v>
      </c>
      <c r="E142" s="12">
        <v>0.15</v>
      </c>
    </row>
    <row r="143" spans="1:5" ht="14.25">
      <c r="A143" s="13" t="s">
        <v>206</v>
      </c>
      <c r="B143" s="13" t="s">
        <v>207</v>
      </c>
      <c r="C143" s="14">
        <v>122</v>
      </c>
      <c r="D143" s="47">
        <f t="shared" si="5"/>
        <v>103.7</v>
      </c>
      <c r="E143" s="12">
        <v>0.15</v>
      </c>
    </row>
    <row r="144" spans="1:7" ht="25.5" customHeight="1">
      <c r="A144" s="44"/>
      <c r="B144" s="44" t="s">
        <v>242</v>
      </c>
      <c r="C144" s="48" t="s">
        <v>15</v>
      </c>
      <c r="D144" s="48" t="s">
        <v>221</v>
      </c>
      <c r="E144" s="48" t="s">
        <v>14</v>
      </c>
      <c r="F144" s="8"/>
      <c r="G144" s="8"/>
    </row>
    <row r="145" spans="1:5" ht="72">
      <c r="A145" s="72" t="s">
        <v>223</v>
      </c>
      <c r="B145" s="103" t="s">
        <v>241</v>
      </c>
      <c r="C145" s="74" t="s">
        <v>237</v>
      </c>
      <c r="D145" s="74" t="s">
        <v>226</v>
      </c>
      <c r="E145" s="75">
        <v>0.21</v>
      </c>
    </row>
    <row r="146" spans="1:5" ht="57">
      <c r="A146" s="73" t="s">
        <v>227</v>
      </c>
      <c r="B146" s="103" t="s">
        <v>240</v>
      </c>
      <c r="C146" s="74" t="s">
        <v>236</v>
      </c>
      <c r="D146" s="74" t="s">
        <v>228</v>
      </c>
      <c r="E146" s="75">
        <v>0.1</v>
      </c>
    </row>
    <row r="147" spans="1:5" ht="96.75" customHeight="1">
      <c r="A147" s="72" t="s">
        <v>224</v>
      </c>
      <c r="B147" s="73" t="s">
        <v>229</v>
      </c>
      <c r="C147" s="74" t="s">
        <v>234</v>
      </c>
      <c r="D147" s="74" t="s">
        <v>238</v>
      </c>
      <c r="E147" s="75">
        <v>0.06</v>
      </c>
    </row>
    <row r="148" spans="1:5" ht="108.75" customHeight="1">
      <c r="A148" s="73" t="s">
        <v>230</v>
      </c>
      <c r="B148" s="73" t="s">
        <v>231</v>
      </c>
      <c r="C148" s="74" t="s">
        <v>235</v>
      </c>
      <c r="D148" s="74" t="s">
        <v>239</v>
      </c>
      <c r="E148" s="75">
        <v>0.09</v>
      </c>
    </row>
    <row r="149" spans="1:5" ht="14.25">
      <c r="A149" s="13"/>
      <c r="B149" s="13"/>
      <c r="C149" s="14"/>
      <c r="D149" s="17"/>
      <c r="E149" s="12"/>
    </row>
    <row r="150" spans="1:5" ht="14.25">
      <c r="A150" s="13"/>
      <c r="B150" s="13"/>
      <c r="C150" s="14"/>
      <c r="D150" s="17"/>
      <c r="E150" s="12"/>
    </row>
  </sheetData>
  <sheetProtection/>
  <mergeCells count="2">
    <mergeCell ref="A5:E5"/>
    <mergeCell ref="A1:E1"/>
  </mergeCells>
  <printOptions gridLines="1"/>
  <pageMargins left="0.56" right="0.13" top="0.2" bottom="0.18" header="0.5" footer="0.5"/>
  <pageSetup firstPageNumber="1" useFirstPageNumber="1" horizontalDpi="600" verticalDpi="600" orientation="portrait" scale="63" r:id="rId2"/>
  <rowBreaks count="3" manualBreakCount="3">
    <brk id="5" max="255" man="1"/>
    <brk id="45" max="255" man="1"/>
    <brk id="9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6.25">
      <c r="B1" s="33" t="s">
        <v>208</v>
      </c>
      <c r="C1" s="33"/>
      <c r="D1" s="37"/>
      <c r="E1" s="37"/>
      <c r="F1" s="37"/>
    </row>
    <row r="2" spans="2:6" ht="12.75">
      <c r="B2" s="33" t="s">
        <v>209</v>
      </c>
      <c r="C2" s="33"/>
      <c r="D2" s="37"/>
      <c r="E2" s="37"/>
      <c r="F2" s="37"/>
    </row>
    <row r="3" spans="2:6" ht="12.75">
      <c r="B3" s="34"/>
      <c r="C3" s="34"/>
      <c r="D3" s="38"/>
      <c r="E3" s="38"/>
      <c r="F3" s="38"/>
    </row>
    <row r="4" spans="2:6" ht="39">
      <c r="B4" s="34" t="s">
        <v>210</v>
      </c>
      <c r="C4" s="34"/>
      <c r="D4" s="38"/>
      <c r="E4" s="38"/>
      <c r="F4" s="38"/>
    </row>
    <row r="5" spans="2:6" ht="12.75">
      <c r="B5" s="34"/>
      <c r="C5" s="34"/>
      <c r="D5" s="38"/>
      <c r="E5" s="38"/>
      <c r="F5" s="38"/>
    </row>
    <row r="6" spans="2:6" ht="39">
      <c r="B6" s="33" t="s">
        <v>211</v>
      </c>
      <c r="C6" s="33"/>
      <c r="D6" s="37"/>
      <c r="E6" s="37" t="s">
        <v>212</v>
      </c>
      <c r="F6" s="37" t="s">
        <v>213</v>
      </c>
    </row>
    <row r="7" spans="2:6" ht="13.5" thickBot="1">
      <c r="B7" s="34"/>
      <c r="C7" s="34"/>
      <c r="D7" s="38"/>
      <c r="E7" s="38"/>
      <c r="F7" s="38"/>
    </row>
    <row r="8" spans="2:6" ht="53.25" thickBot="1">
      <c r="B8" s="35" t="s">
        <v>214</v>
      </c>
      <c r="C8" s="36"/>
      <c r="D8" s="39"/>
      <c r="E8" s="39">
        <v>40</v>
      </c>
      <c r="F8" s="40" t="s">
        <v>215</v>
      </c>
    </row>
    <row r="9" spans="2:6" ht="12.75">
      <c r="B9" s="34"/>
      <c r="C9" s="34"/>
      <c r="D9" s="38"/>
      <c r="E9" s="38"/>
      <c r="F9" s="38"/>
    </row>
    <row r="10" spans="2:6" ht="12.75">
      <c r="B10" s="34"/>
      <c r="C10" s="34"/>
      <c r="D10" s="38"/>
      <c r="E10" s="38"/>
      <c r="F1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Rescue One, Training for Life,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Canterna</dc:creator>
  <cp:keywords/>
  <dc:description/>
  <cp:lastModifiedBy>Monica Franklin</cp:lastModifiedBy>
  <cp:lastPrinted>2022-01-24T16:36:42Z</cp:lastPrinted>
  <dcterms:created xsi:type="dcterms:W3CDTF">2007-12-04T13:21:18Z</dcterms:created>
  <dcterms:modified xsi:type="dcterms:W3CDTF">2023-06-21T12:51:24Z</dcterms:modified>
  <cp:category/>
  <cp:version/>
  <cp:contentType/>
  <cp:contentStatus/>
</cp:coreProperties>
</file>