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SSSD\Fuel Management JJ\UPLOADED FUEL PRICES\2018\10-2018\"/>
    </mc:Choice>
  </mc:AlternateContent>
  <bookViews>
    <workbookView xWindow="0" yWindow="0" windowWidth="19200" windowHeight="7224" activeTab="2"/>
  </bookViews>
  <sheets>
    <sheet name="Consigned" sheetId="2" r:id="rId1"/>
    <sheet name="Bulk" sheetId="3" r:id="rId2"/>
    <sheet name="OnePage" sheetId="4" r:id="rId3"/>
  </sheets>
  <calcPr calcId="152511"/>
</workbook>
</file>

<file path=xl/calcChain.xml><?xml version="1.0" encoding="utf-8"?>
<calcChain xmlns="http://schemas.openxmlformats.org/spreadsheetml/2006/main">
  <c r="D78" i="2" l="1"/>
  <c r="D79" i="2" l="1"/>
  <c r="C79" i="2"/>
  <c r="B79" i="2"/>
  <c r="C78" i="2"/>
  <c r="B78" i="2"/>
  <c r="F1" i="4" l="1"/>
  <c r="H2" i="3" l="1"/>
  <c r="B48" i="2" l="1"/>
  <c r="G116" i="3" l="1"/>
  <c r="G115" i="3"/>
  <c r="G114" i="3"/>
  <c r="E111" i="3" l="1"/>
  <c r="F112" i="3"/>
  <c r="E114" i="3"/>
  <c r="F114" i="3"/>
  <c r="J100" i="3"/>
  <c r="J108" i="3" s="1"/>
  <c r="E20" i="4" s="1"/>
  <c r="H113" i="3"/>
  <c r="E115" i="3"/>
  <c r="F116" i="3"/>
  <c r="E116" i="3"/>
  <c r="F115" i="3"/>
  <c r="G111" i="3"/>
  <c r="B6" i="2"/>
  <c r="B15" i="2" s="1"/>
  <c r="A25" i="4" s="1"/>
  <c r="D6" i="2"/>
  <c r="D15" i="2" s="1"/>
  <c r="B25" i="4" s="1"/>
  <c r="F6" i="2"/>
  <c r="F15" i="2" s="1"/>
  <c r="C25" i="4" s="1"/>
  <c r="H6" i="2"/>
  <c r="H15" i="2" s="1"/>
  <c r="D25" i="4" s="1"/>
  <c r="J6" i="2"/>
  <c r="J15" i="2" s="1"/>
  <c r="E25" i="4" s="1"/>
  <c r="L6" i="2"/>
  <c r="L15" i="2" s="1"/>
  <c r="F25" i="4" s="1"/>
  <c r="B20" i="2"/>
  <c r="B29" i="2" s="1"/>
  <c r="A27" i="4" s="1"/>
  <c r="D20" i="2"/>
  <c r="F20" i="2" s="1"/>
  <c r="F29" i="2" s="1"/>
  <c r="C27" i="4" s="1"/>
  <c r="H20" i="2"/>
  <c r="J20" i="2" s="1"/>
  <c r="J29" i="2" s="1"/>
  <c r="E27" i="4" s="1"/>
  <c r="B34" i="2"/>
  <c r="B43" i="2" s="1"/>
  <c r="A29" i="4" s="1"/>
  <c r="D34" i="2"/>
  <c r="F34" i="2" s="1"/>
  <c r="F43" i="2" s="1"/>
  <c r="C29" i="4" s="1"/>
  <c r="H34" i="2"/>
  <c r="J34" i="2" s="1"/>
  <c r="J43" i="2" s="1"/>
  <c r="E29" i="4" s="1"/>
  <c r="D48" i="2"/>
  <c r="B64" i="2"/>
  <c r="D64" i="2"/>
  <c r="H61" i="3" l="1"/>
  <c r="H69" i="3" s="1"/>
  <c r="D14" i="4" s="1"/>
  <c r="J74" i="3"/>
  <c r="J82" i="3" s="1"/>
  <c r="E16" i="4" s="1"/>
  <c r="D100" i="3"/>
  <c r="D108" i="3" s="1"/>
  <c r="B20" i="4" s="1"/>
  <c r="J87" i="3"/>
  <c r="J95" i="3" s="1"/>
  <c r="E18" i="4" s="1"/>
  <c r="L100" i="3"/>
  <c r="L108" i="3" s="1"/>
  <c r="F20" i="4" s="1"/>
  <c r="B100" i="3"/>
  <c r="B108" i="3" s="1"/>
  <c r="A20" i="4" s="1"/>
  <c r="D29" i="2"/>
  <c r="B27" i="4" s="1"/>
  <c r="H74" i="3"/>
  <c r="H82" i="3" s="1"/>
  <c r="D16" i="4" s="1"/>
  <c r="H100" i="3"/>
  <c r="H108" i="3" s="1"/>
  <c r="D20" i="4" s="1"/>
  <c r="G118" i="3"/>
  <c r="J61" i="3"/>
  <c r="J69" i="3" s="1"/>
  <c r="E14" i="4" s="1"/>
  <c r="L34" i="2"/>
  <c r="L43" i="2" s="1"/>
  <c r="F29" i="4" s="1"/>
  <c r="L61" i="3"/>
  <c r="L69" i="3" s="1"/>
  <c r="F14" i="4" s="1"/>
  <c r="L20" i="2"/>
  <c r="L29" i="2" s="1"/>
  <c r="F27" i="4" s="1"/>
  <c r="F117" i="3"/>
  <c r="L47" i="3" s="1"/>
  <c r="L55" i="3" s="1"/>
  <c r="F12" i="4" s="1"/>
  <c r="F118" i="3"/>
  <c r="F74" i="3"/>
  <c r="F82" i="3" s="1"/>
  <c r="C16" i="4" s="1"/>
  <c r="D87" i="3"/>
  <c r="F87" i="3" s="1"/>
  <c r="F95" i="3" s="1"/>
  <c r="C18" i="4" s="1"/>
  <c r="J5" i="3"/>
  <c r="J13" i="3" s="1"/>
  <c r="E6" i="4" s="1"/>
  <c r="H87" i="3"/>
  <c r="H95" i="3" s="1"/>
  <c r="D18" i="4" s="1"/>
  <c r="E118" i="3"/>
  <c r="G117" i="3"/>
  <c r="H47" i="3" s="1"/>
  <c r="H55" i="3" s="1"/>
  <c r="D12" i="4" s="1"/>
  <c r="D19" i="3"/>
  <c r="D27" i="3" s="1"/>
  <c r="B8" i="4" s="1"/>
  <c r="E117" i="3"/>
  <c r="H33" i="3"/>
  <c r="H41" i="3" s="1"/>
  <c r="D10" i="4" s="1"/>
  <c r="J33" i="3"/>
  <c r="J41" i="3" s="1"/>
  <c r="E10" i="4" s="1"/>
  <c r="H43" i="2"/>
  <c r="D29" i="4" s="1"/>
  <c r="H29" i="2"/>
  <c r="D27" i="4" s="1"/>
  <c r="D74" i="3"/>
  <c r="D82" i="3" s="1"/>
  <c r="B16" i="4" s="1"/>
  <c r="F61" i="3"/>
  <c r="F69" i="3" s="1"/>
  <c r="C14" i="4" s="1"/>
  <c r="D61" i="3"/>
  <c r="D69" i="3" s="1"/>
  <c r="B14" i="4" s="1"/>
  <c r="L74" i="3"/>
  <c r="L82" i="3" s="1"/>
  <c r="F16" i="4" s="1"/>
  <c r="D5" i="3"/>
  <c r="D13" i="3" s="1"/>
  <c r="B6" i="4" s="1"/>
  <c r="F100" i="3"/>
  <c r="F108" i="3" s="1"/>
  <c r="C20" i="4" s="1"/>
  <c r="F5" i="3"/>
  <c r="F13" i="3" s="1"/>
  <c r="C6" i="4" s="1"/>
  <c r="D43" i="2"/>
  <c r="B29" i="4" s="1"/>
  <c r="B61" i="3"/>
  <c r="B69" i="3" s="1"/>
  <c r="A14" i="4" s="1"/>
  <c r="B74" i="3"/>
  <c r="B82" i="3" s="1"/>
  <c r="A16" i="4" s="1"/>
  <c r="B5" i="3"/>
  <c r="B57" i="2"/>
  <c r="A31" i="4" s="1"/>
  <c r="F19" i="3"/>
  <c r="B87" i="3"/>
  <c r="B95" i="3" s="1"/>
  <c r="A18" i="4" s="1"/>
  <c r="H5" i="3"/>
  <c r="J19" i="3"/>
  <c r="J27" i="3" s="1"/>
  <c r="E8" i="4" s="1"/>
  <c r="L87" i="3"/>
  <c r="L95" i="3" s="1"/>
  <c r="F18" i="4" s="1"/>
  <c r="L5" i="3"/>
  <c r="L13" i="3" s="1"/>
  <c r="F6" i="4" s="1"/>
  <c r="D57" i="2"/>
  <c r="B31" i="4" s="1"/>
  <c r="F48" i="2"/>
  <c r="F47" i="3" l="1"/>
  <c r="F55" i="3" s="1"/>
  <c r="C12" i="4" s="1"/>
  <c r="F33" i="3"/>
  <c r="F41" i="3" s="1"/>
  <c r="C10" i="4" s="1"/>
  <c r="L33" i="3"/>
  <c r="L41" i="3" s="1"/>
  <c r="F10" i="4" s="1"/>
  <c r="D33" i="3"/>
  <c r="D41" i="3" s="1"/>
  <c r="B10" i="4" s="1"/>
  <c r="D47" i="3"/>
  <c r="D55" i="3" s="1"/>
  <c r="B12" i="4" s="1"/>
  <c r="D95" i="3"/>
  <c r="B18" i="4" s="1"/>
  <c r="J47" i="3"/>
  <c r="J55" i="3" s="1"/>
  <c r="E12" i="4" s="1"/>
  <c r="B33" i="3"/>
  <c r="B41" i="3" s="1"/>
  <c r="A10" i="4" s="1"/>
  <c r="B47" i="3"/>
  <c r="B55" i="3" s="1"/>
  <c r="A12" i="4" s="1"/>
  <c r="B19" i="3"/>
  <c r="B27" i="3" s="1"/>
  <c r="A8" i="4" s="1"/>
  <c r="B13" i="3"/>
  <c r="A6" i="4" s="1"/>
  <c r="F27" i="3"/>
  <c r="C8" i="4" s="1"/>
  <c r="L19" i="3"/>
  <c r="L27" i="3" s="1"/>
  <c r="F8" i="4" s="1"/>
  <c r="H19" i="3"/>
  <c r="H27" i="3" s="1"/>
  <c r="D8" i="4" s="1"/>
  <c r="H13" i="3"/>
  <c r="D6" i="4" s="1"/>
  <c r="F57" i="2"/>
  <c r="C31" i="4" s="1"/>
  <c r="H48" i="2"/>
  <c r="H57" i="2" l="1"/>
  <c r="D31" i="4" s="1"/>
  <c r="J48" i="2"/>
  <c r="L48" i="2" l="1"/>
  <c r="L57" i="2" s="1"/>
  <c r="F31" i="4" s="1"/>
  <c r="J57" i="2"/>
  <c r="E31" i="4" s="1"/>
</calcChain>
</file>

<file path=xl/sharedStrings.xml><?xml version="1.0" encoding="utf-8"?>
<sst xmlns="http://schemas.openxmlformats.org/spreadsheetml/2006/main" count="849" uniqueCount="101">
  <si>
    <t>ALL PRICING BASED OPIS GROSS CONTRACT DAILY (SAME DAY, INCLUDING SATURDAY)</t>
  </si>
  <si>
    <t>CONSIGNED FUEL</t>
  </si>
  <si>
    <t>MSFDMS Fuel Price Table</t>
  </si>
  <si>
    <t>OPIS Pricing</t>
  </si>
  <si>
    <t>Product Category:</t>
  </si>
  <si>
    <t>Unleaded Reg 87/E10</t>
  </si>
  <si>
    <t>Region A  UNL w/10% ETH</t>
  </si>
  <si>
    <t>Region B UNL w/10% ETH RFG</t>
  </si>
  <si>
    <t>Region C UNL w/10% ETH RFG</t>
  </si>
  <si>
    <t>Region D-1 UNL w/10% ETH</t>
  </si>
  <si>
    <t>Region D-2 UNL w/10% ETH</t>
  </si>
  <si>
    <t>Region E UNL w/10% ETH RFG</t>
  </si>
  <si>
    <t>Altoona PA OPIS</t>
  </si>
  <si>
    <t>Baltimore MD OPIS</t>
  </si>
  <si>
    <t>Salisbury MD OPIS</t>
  </si>
  <si>
    <t>Delivery fee</t>
  </si>
  <si>
    <t>Contractor Admin Fee</t>
  </si>
  <si>
    <t>State Admin Fee</t>
  </si>
  <si>
    <t>Rebate Fee</t>
  </si>
  <si>
    <t>MD State Tax</t>
  </si>
  <si>
    <t>Fed Oil Spill</t>
  </si>
  <si>
    <t>Environment Tax</t>
  </si>
  <si>
    <t>Fed LUST</t>
  </si>
  <si>
    <t>Soy Bio-Diesel/B5</t>
  </si>
  <si>
    <t>Region A</t>
  </si>
  <si>
    <t>Region B</t>
  </si>
  <si>
    <t>Region C</t>
  </si>
  <si>
    <t>Region D-1</t>
  </si>
  <si>
    <t>Region D-2</t>
  </si>
  <si>
    <t>Region E</t>
  </si>
  <si>
    <t xml:space="preserve">Baltimore OPIS </t>
  </si>
  <si>
    <t>ULTRA LOW SULFUR DIESEL</t>
  </si>
  <si>
    <t>E85</t>
  </si>
  <si>
    <t>5W30</t>
  </si>
  <si>
    <t>15W40</t>
  </si>
  <si>
    <t>All Regons</t>
  </si>
  <si>
    <t>Cost</t>
  </si>
  <si>
    <t>ADDER</t>
  </si>
  <si>
    <t>Total Plus tax</t>
  </si>
  <si>
    <t>CNG</t>
  </si>
  <si>
    <t>Contract Administrative Fee</t>
  </si>
  <si>
    <t xml:space="preserve"> </t>
  </si>
  <si>
    <t>Altoona</t>
  </si>
  <si>
    <t>Baltimore</t>
  </si>
  <si>
    <t>Salisbury</t>
  </si>
  <si>
    <t>Harrisburg</t>
  </si>
  <si>
    <t>Unl 10%</t>
  </si>
  <si>
    <t>Unl 10% RFG</t>
  </si>
  <si>
    <t xml:space="preserve">B5 </t>
  </si>
  <si>
    <t>ULSD</t>
  </si>
  <si>
    <t>ULSD Dyed</t>
  </si>
  <si>
    <t>HO LS Dyed</t>
  </si>
  <si>
    <t>ULSD Diesel</t>
  </si>
  <si>
    <t>BULK FUEL DELIVERY</t>
  </si>
  <si>
    <t>AGGREGATED Fuel Price Table</t>
  </si>
  <si>
    <t>Pricing Grid Bottom of Page</t>
  </si>
  <si>
    <t>ALL PRICING BASED OPIS GROSS CONTRACT DAILY ON DAY OF DELIVERY</t>
  </si>
  <si>
    <t>TANKWAGON - Unleaded Reg. 87/E10 and Unleaded Conv 87</t>
  </si>
  <si>
    <t>TRANSPORT - Unleaded Reg. 87/E10 and Unleaded Conv 87</t>
  </si>
  <si>
    <t>TANKWAGON - #2 Heating Oil Low Sulfur Dyed</t>
  </si>
  <si>
    <t xml:space="preserve">Region A  </t>
  </si>
  <si>
    <t xml:space="preserve">Region B </t>
  </si>
  <si>
    <t xml:space="preserve">Region D-1 </t>
  </si>
  <si>
    <t>TRANSPORT - #2 Heating Oil Low Sulfur Dyed</t>
  </si>
  <si>
    <t>TANKWAGON - ULS Diesel</t>
  </si>
  <si>
    <t>TRANSPORT - ULS Diesel</t>
  </si>
  <si>
    <t>TRANSPORT - ULSD B5</t>
  </si>
  <si>
    <t>TANKWAGON - ULSD B5</t>
  </si>
  <si>
    <t>BILLED AS SEPARATE LINE ITEMS:</t>
  </si>
  <si>
    <t>TOLLS:  ACTUAL TOLL CHARGE</t>
  </si>
  <si>
    <t>PUMP OFFS:  $45</t>
  </si>
  <si>
    <t>SPLIT DELIVERIES:  $45</t>
  </si>
  <si>
    <t>DELAYS:  ACTUAL CHARGES</t>
  </si>
  <si>
    <t>ALL PRICING BASED OPIS GROSS CONTRACT DAILY ON DAY OF DELIVERY, INCLUDING SATURDAY</t>
  </si>
  <si>
    <t xml:space="preserve">TANKWAGON - Unleaded Reg. 87/E10 </t>
  </si>
  <si>
    <t>Allegany</t>
  </si>
  <si>
    <t>Frederick</t>
  </si>
  <si>
    <t>Anne Arundel</t>
  </si>
  <si>
    <t>Kent</t>
  </si>
  <si>
    <t>Dorchester</t>
  </si>
  <si>
    <t>St. Mary's</t>
  </si>
  <si>
    <t>Garrett</t>
  </si>
  <si>
    <t>Montgomery</t>
  </si>
  <si>
    <t>Queen Anne</t>
  </si>
  <si>
    <t>Wicomico</t>
  </si>
  <si>
    <t>Calvert</t>
  </si>
  <si>
    <t>Washington</t>
  </si>
  <si>
    <t>Prince Georges</t>
  </si>
  <si>
    <t>Baltimore City</t>
  </si>
  <si>
    <t>Talbot</t>
  </si>
  <si>
    <t>Worcester</t>
  </si>
  <si>
    <t>Charles</t>
  </si>
  <si>
    <t>Carroll</t>
  </si>
  <si>
    <t>Caroline</t>
  </si>
  <si>
    <t>Somerset</t>
  </si>
  <si>
    <t>Harford</t>
  </si>
  <si>
    <t>Cecil</t>
  </si>
  <si>
    <t>Howard</t>
  </si>
  <si>
    <t>STATEWIDE REGIONS</t>
  </si>
  <si>
    <t>All Regions</t>
  </si>
  <si>
    <t>STATE OF MARYLAND CONTRACT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</si>
</sst>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.0000"/>
    <numFmt numFmtId="165" formatCode="_(&quot;$&quot;* #,##0.000000_);_(&quot;$&quot;* \(#,##0.000000\);_(&quot;$&quot;* &quot;-&quot;??_);_(@_)"/>
    <numFmt numFmtId="166" formatCode="_(&quot;$&quot;* #,##0.0000000_);_(&quot;$&quot;* \(#,##0.0000000\);_(&quot;$&quot;* &quot;-&quot;??_);_(@_)"/>
    <numFmt numFmtId="167" formatCode="0.00000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164" fontId="1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164" fontId="1" fillId="0" borderId="9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8" fillId="0" borderId="0" xfId="0" applyFont="1"/>
    <xf numFmtId="0" fontId="7" fillId="0" borderId="0" xfId="0" applyFont="1"/>
    <xf numFmtId="0" fontId="0" fillId="0" borderId="0" xfId="0" applyFill="1" applyAlignment="1">
      <alignment horizontal="center"/>
    </xf>
    <xf numFmtId="14" fontId="0" fillId="3" borderId="0" xfId="0" applyNumberFormat="1" applyFill="1"/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7" xfId="0" applyNumberFormat="1" applyBorder="1"/>
    <xf numFmtId="0" fontId="0" fillId="0" borderId="0" xfId="0" applyBorder="1"/>
    <xf numFmtId="165" fontId="6" fillId="0" borderId="0" xfId="1" applyNumberFormat="1" applyFont="1" applyBorder="1"/>
    <xf numFmtId="166" fontId="6" fillId="0" borderId="0" xfId="1" applyNumberFormat="1" applyFont="1" applyBorder="1"/>
    <xf numFmtId="165" fontId="6" fillId="0" borderId="0" xfId="1" applyNumberFormat="1" applyFont="1" applyBorder="1" applyAlignment="1"/>
    <xf numFmtId="167" fontId="0" fillId="0" borderId="0" xfId="0" applyNumberFormat="1" applyBorder="1" applyAlignment="1">
      <alignment horizontal="center"/>
    </xf>
    <xf numFmtId="168" fontId="1" fillId="0" borderId="8" xfId="0" applyNumberFormat="1" applyFont="1" applyFill="1" applyBorder="1" applyAlignment="1" applyProtection="1"/>
    <xf numFmtId="168" fontId="1" fillId="0" borderId="7" xfId="0" applyNumberFormat="1" applyFont="1" applyFill="1" applyBorder="1" applyAlignment="1" applyProtection="1"/>
    <xf numFmtId="0" fontId="0" fillId="4" borderId="0" xfId="0" applyFill="1"/>
    <xf numFmtId="0" fontId="9" fillId="0" borderId="0" xfId="0" applyFont="1"/>
    <xf numFmtId="0" fontId="7" fillId="0" borderId="9" xfId="0" applyFont="1" applyBorder="1"/>
    <xf numFmtId="164" fontId="7" fillId="0" borderId="9" xfId="0" applyNumberFormat="1" applyFont="1" applyBorder="1"/>
    <xf numFmtId="164" fontId="7" fillId="0" borderId="2" xfId="0" applyNumberFormat="1" applyFont="1" applyBorder="1"/>
    <xf numFmtId="0" fontId="5" fillId="0" borderId="9" xfId="0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9" fillId="0" borderId="0" xfId="0" applyFont="1" applyFill="1"/>
    <xf numFmtId="0" fontId="7" fillId="0" borderId="0" xfId="0" applyFont="1" applyFill="1"/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Fill="1"/>
    <xf numFmtId="0" fontId="7" fillId="0" borderId="2" xfId="0" applyFont="1" applyFill="1" applyBorder="1"/>
    <xf numFmtId="0" fontId="7" fillId="0" borderId="1" xfId="0" applyFont="1" applyFill="1" applyBorder="1"/>
    <xf numFmtId="168" fontId="0" fillId="0" borderId="8" xfId="0" applyNumberFormat="1" applyFill="1" applyBorder="1"/>
    <xf numFmtId="0" fontId="7" fillId="0" borderId="9" xfId="0" applyFont="1" applyFill="1" applyBorder="1"/>
    <xf numFmtId="0" fontId="0" fillId="0" borderId="9" xfId="0" applyFill="1" applyBorder="1"/>
    <xf numFmtId="168" fontId="0" fillId="0" borderId="9" xfId="0" applyNumberFormat="1" applyFill="1" applyBorder="1"/>
    <xf numFmtId="168" fontId="0" fillId="0" borderId="9" xfId="0" applyNumberFormat="1" applyBorder="1"/>
    <xf numFmtId="0" fontId="0" fillId="5" borderId="0" xfId="0" applyFill="1"/>
    <xf numFmtId="0" fontId="10" fillId="5" borderId="0" xfId="0" applyFont="1" applyFill="1"/>
    <xf numFmtId="14" fontId="0" fillId="4" borderId="0" xfId="0" applyNumberFormat="1" applyFill="1"/>
    <xf numFmtId="0" fontId="0" fillId="0" borderId="0" xfId="0"/>
    <xf numFmtId="0" fontId="0" fillId="0" borderId="0" xfId="0" applyBorder="1"/>
    <xf numFmtId="164" fontId="7" fillId="0" borderId="9" xfId="0" applyNumberFormat="1" applyFont="1" applyBorder="1"/>
    <xf numFmtId="164" fontId="0" fillId="0" borderId="9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7" fillId="0" borderId="0" xfId="0" applyNumberFormat="1" applyFont="1" applyBorder="1"/>
    <xf numFmtId="164" fontId="0" fillId="0" borderId="10" xfId="0" applyNumberFormat="1" applyBorder="1"/>
    <xf numFmtId="0" fontId="0" fillId="0" borderId="11" xfId="0" applyBorder="1"/>
    <xf numFmtId="164" fontId="0" fillId="0" borderId="2" xfId="0" applyNumberFormat="1" applyBorder="1"/>
    <xf numFmtId="168" fontId="1" fillId="0" borderId="12" xfId="0" applyNumberFormat="1" applyFont="1" applyFill="1" applyBorder="1" applyAlignment="1" applyProtection="1"/>
    <xf numFmtId="168" fontId="1" fillId="0" borderId="2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164" fontId="1" fillId="2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4" fontId="0" fillId="0" borderId="0" xfId="0" applyNumberFormat="1" applyFill="1" applyBorder="1"/>
    <xf numFmtId="0" fontId="0" fillId="0" borderId="0" xfId="0" applyFill="1" applyBorder="1"/>
    <xf numFmtId="164" fontId="4" fillId="2" borderId="0" xfId="0" applyNumberFormat="1" applyFont="1" applyFill="1" applyBorder="1" applyAlignment="1" applyProtection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zoomScaleNormal="100" workbookViewId="0">
      <selection activeCell="A2" sqref="A2"/>
    </sheetView>
  </sheetViews>
  <sheetFormatPr defaultRowHeight="14.4" x14ac:dyDescent="0.3"/>
  <cols>
    <col min="1" max="1" width="20.109375" customWidth="1"/>
    <col min="2" max="2" width="9.5546875" customWidth="1"/>
    <col min="3" max="3" width="17.33203125" customWidth="1"/>
    <col min="4" max="4" width="10.5546875" customWidth="1"/>
    <col min="5" max="5" width="18.33203125" customWidth="1"/>
    <col min="7" max="7" width="18.6640625" customWidth="1"/>
    <col min="8" max="8" width="10.6640625" bestFit="1" customWidth="1"/>
    <col min="9" max="9" width="19.109375" customWidth="1"/>
    <col min="11" max="11" width="18.88671875" customWidth="1"/>
  </cols>
  <sheetData>
    <row r="1" spans="1:26" ht="18" x14ac:dyDescent="0.35">
      <c r="A1" s="2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3" t="s">
        <v>1</v>
      </c>
      <c r="B3" s="3" t="s">
        <v>2</v>
      </c>
      <c r="C3" s="3"/>
      <c r="D3" s="1"/>
      <c r="E3" s="1"/>
      <c r="F3" s="1"/>
      <c r="G3" s="4" t="s">
        <v>3</v>
      </c>
      <c r="H3" s="5">
        <v>43375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3" t="s">
        <v>4</v>
      </c>
      <c r="B4" s="3" t="s">
        <v>5</v>
      </c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15" t="s">
        <v>6</v>
      </c>
      <c r="B5" s="7"/>
      <c r="C5" s="6" t="s">
        <v>7</v>
      </c>
      <c r="D5" s="7"/>
      <c r="E5" s="6" t="s">
        <v>8</v>
      </c>
      <c r="F5" s="7"/>
      <c r="G5" s="6" t="s">
        <v>9</v>
      </c>
      <c r="H5" s="7"/>
      <c r="I5" s="6" t="s">
        <v>10</v>
      </c>
      <c r="J5" s="7"/>
      <c r="K5" s="6" t="s">
        <v>11</v>
      </c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8" t="s">
        <v>12</v>
      </c>
      <c r="B6" s="9">
        <f>B72</f>
        <v>2.1272000000000002</v>
      </c>
      <c r="C6" s="8" t="s">
        <v>13</v>
      </c>
      <c r="D6" s="10">
        <f>C73</f>
        <v>2.19</v>
      </c>
      <c r="E6" s="8" t="s">
        <v>13</v>
      </c>
      <c r="F6" s="10">
        <f>C73</f>
        <v>2.19</v>
      </c>
      <c r="G6" s="8" t="s">
        <v>14</v>
      </c>
      <c r="H6" s="10">
        <f>D72</f>
        <v>2.1423999999999999</v>
      </c>
      <c r="I6" s="8" t="s">
        <v>14</v>
      </c>
      <c r="J6" s="10">
        <f>D72</f>
        <v>2.1423999999999999</v>
      </c>
      <c r="K6" s="8" t="s">
        <v>13</v>
      </c>
      <c r="L6" s="10">
        <f>C73</f>
        <v>2.19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s="11" t="s">
        <v>15</v>
      </c>
      <c r="B7" s="12">
        <v>7.0300000000000001E-2</v>
      </c>
      <c r="C7" s="11" t="s">
        <v>15</v>
      </c>
      <c r="D7" s="12">
        <v>3.6799999999999999E-2</v>
      </c>
      <c r="E7" s="11" t="s">
        <v>15</v>
      </c>
      <c r="F7" s="12">
        <v>4.6800000000000001E-2</v>
      </c>
      <c r="G7" s="11" t="s">
        <v>15</v>
      </c>
      <c r="H7" s="12">
        <v>5.7500000000000002E-2</v>
      </c>
      <c r="I7" s="11" t="s">
        <v>15</v>
      </c>
      <c r="J7" s="12">
        <v>3.4500000000000003E-2</v>
      </c>
      <c r="K7" s="11" t="s">
        <v>15</v>
      </c>
      <c r="L7" s="12">
        <v>7.3300000000000004E-2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A8" s="11" t="s">
        <v>16</v>
      </c>
      <c r="B8" s="12">
        <v>0.1009</v>
      </c>
      <c r="C8" s="11" t="s">
        <v>16</v>
      </c>
      <c r="D8" s="12">
        <v>0.1009</v>
      </c>
      <c r="E8" s="11" t="s">
        <v>16</v>
      </c>
      <c r="F8" s="12">
        <v>0.1009</v>
      </c>
      <c r="G8" s="11" t="s">
        <v>16</v>
      </c>
      <c r="H8" s="12">
        <v>0.1009</v>
      </c>
      <c r="I8" s="11" t="s">
        <v>16</v>
      </c>
      <c r="J8" s="12">
        <v>0.1009</v>
      </c>
      <c r="K8" s="11" t="s">
        <v>16</v>
      </c>
      <c r="L8" s="12">
        <v>0.1009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s="11" t="s">
        <v>17</v>
      </c>
      <c r="B9" s="12">
        <v>2.5000000000000001E-2</v>
      </c>
      <c r="C9" s="11" t="s">
        <v>17</v>
      </c>
      <c r="D9" s="12">
        <v>2.5000000000000001E-2</v>
      </c>
      <c r="E9" s="11" t="s">
        <v>17</v>
      </c>
      <c r="F9" s="12">
        <v>2.5000000000000001E-2</v>
      </c>
      <c r="G9" s="11" t="s">
        <v>17</v>
      </c>
      <c r="H9" s="12">
        <v>2.5000000000000001E-2</v>
      </c>
      <c r="I9" s="11" t="s">
        <v>17</v>
      </c>
      <c r="J9" s="12">
        <v>2.5000000000000001E-2</v>
      </c>
      <c r="K9" s="11" t="s">
        <v>17</v>
      </c>
      <c r="L9" s="12">
        <v>2.5000000000000001E-2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s="11" t="s">
        <v>18</v>
      </c>
      <c r="B10" s="12">
        <v>0.01</v>
      </c>
      <c r="C10" s="11" t="s">
        <v>18</v>
      </c>
      <c r="D10" s="12">
        <v>0.01</v>
      </c>
      <c r="E10" s="11" t="s">
        <v>18</v>
      </c>
      <c r="F10" s="12">
        <v>0.01</v>
      </c>
      <c r="G10" s="11" t="s">
        <v>18</v>
      </c>
      <c r="H10" s="12">
        <v>0.01</v>
      </c>
      <c r="I10" s="11" t="s">
        <v>18</v>
      </c>
      <c r="J10" s="12">
        <v>0.01</v>
      </c>
      <c r="K10" s="11" t="s">
        <v>18</v>
      </c>
      <c r="L10" s="12">
        <v>0.01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11" t="s">
        <v>19</v>
      </c>
      <c r="B11" s="12">
        <v>0.35299999999999998</v>
      </c>
      <c r="C11" s="11" t="s">
        <v>19</v>
      </c>
      <c r="D11" s="12">
        <v>0.35299999999999998</v>
      </c>
      <c r="E11" s="11" t="s">
        <v>19</v>
      </c>
      <c r="F11" s="12">
        <v>0.35299999999999998</v>
      </c>
      <c r="G11" s="11" t="s">
        <v>19</v>
      </c>
      <c r="H11" s="12">
        <v>0.35299999999999998</v>
      </c>
      <c r="I11" s="11" t="s">
        <v>19</v>
      </c>
      <c r="J11" s="12">
        <v>0.35299999999999998</v>
      </c>
      <c r="K11" s="11" t="s">
        <v>19</v>
      </c>
      <c r="L11" s="12">
        <v>0.35299999999999998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66" customFormat="1" x14ac:dyDescent="0.3">
      <c r="A12" s="11" t="s">
        <v>20</v>
      </c>
      <c r="B12" s="12">
        <v>1.926E-3</v>
      </c>
      <c r="C12" s="11" t="s">
        <v>20</v>
      </c>
      <c r="D12" s="12">
        <v>1.926E-3</v>
      </c>
      <c r="E12" s="11" t="s">
        <v>20</v>
      </c>
      <c r="F12" s="12">
        <v>1.926E-3</v>
      </c>
      <c r="G12" s="11" t="s">
        <v>20</v>
      </c>
      <c r="H12" s="12">
        <v>1.926E-3</v>
      </c>
      <c r="I12" s="11" t="s">
        <v>20</v>
      </c>
      <c r="J12" s="12">
        <v>1.926E-3</v>
      </c>
      <c r="K12" s="11" t="s">
        <v>20</v>
      </c>
      <c r="L12" s="12">
        <v>1.926E-3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s="11" t="s">
        <v>21</v>
      </c>
      <c r="B13" s="12">
        <v>1.905E-3</v>
      </c>
      <c r="C13" s="11" t="s">
        <v>21</v>
      </c>
      <c r="D13" s="12">
        <v>1.905E-3</v>
      </c>
      <c r="E13" s="11" t="s">
        <v>21</v>
      </c>
      <c r="F13" s="12">
        <v>1.905E-3</v>
      </c>
      <c r="G13" s="11" t="s">
        <v>21</v>
      </c>
      <c r="H13" s="12">
        <v>1.905E-3</v>
      </c>
      <c r="I13" s="11" t="s">
        <v>21</v>
      </c>
      <c r="J13" s="12">
        <v>1.905E-3</v>
      </c>
      <c r="K13" s="11" t="s">
        <v>21</v>
      </c>
      <c r="L13" s="12">
        <v>1.905E-3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s="13" t="s">
        <v>22</v>
      </c>
      <c r="B14" s="14">
        <v>1E-3</v>
      </c>
      <c r="C14" s="13" t="s">
        <v>22</v>
      </c>
      <c r="D14" s="14">
        <v>1E-3</v>
      </c>
      <c r="E14" s="13" t="s">
        <v>22</v>
      </c>
      <c r="F14" s="14">
        <v>1E-3</v>
      </c>
      <c r="G14" s="13" t="s">
        <v>22</v>
      </c>
      <c r="H14" s="14">
        <v>1E-3</v>
      </c>
      <c r="I14" s="13" t="s">
        <v>22</v>
      </c>
      <c r="J14" s="14">
        <v>1E-3</v>
      </c>
      <c r="K14" s="13" t="s">
        <v>22</v>
      </c>
      <c r="L14" s="14">
        <v>1E-3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A15" s="13"/>
      <c r="B15" s="41">
        <f>SUM(B6:B14)</f>
        <v>2.6912309999999997</v>
      </c>
      <c r="C15" s="42"/>
      <c r="D15" s="41">
        <f>SUM(D6:D14)</f>
        <v>2.7205309999999998</v>
      </c>
      <c r="E15" s="42"/>
      <c r="F15" s="41">
        <f>SUM(F6:F14)</f>
        <v>2.7305309999999996</v>
      </c>
      <c r="G15" s="42"/>
      <c r="H15" s="41">
        <f>SUM(H6:H14)</f>
        <v>2.6936309999999994</v>
      </c>
      <c r="I15" s="42"/>
      <c r="J15" s="41">
        <f>SUM(J6:J14)</f>
        <v>2.6706309999999998</v>
      </c>
      <c r="K15" s="42"/>
      <c r="L15" s="41">
        <f>SUM(L6:L14)</f>
        <v>2.757031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s="3" t="s">
        <v>1</v>
      </c>
      <c r="B17" s="3" t="s">
        <v>2</v>
      </c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s="3" t="s">
        <v>4</v>
      </c>
      <c r="B18" s="3" t="s">
        <v>23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s="15" t="s">
        <v>24</v>
      </c>
      <c r="B19" s="7"/>
      <c r="C19" s="6" t="s">
        <v>25</v>
      </c>
      <c r="D19" s="7"/>
      <c r="E19" s="6" t="s">
        <v>26</v>
      </c>
      <c r="F19" s="7"/>
      <c r="G19" s="6" t="s">
        <v>27</v>
      </c>
      <c r="H19" s="7"/>
      <c r="I19" s="6" t="s">
        <v>28</v>
      </c>
      <c r="J19" s="7"/>
      <c r="K19" s="6" t="s">
        <v>29</v>
      </c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s="8" t="s">
        <v>12</v>
      </c>
      <c r="B20" s="10">
        <f>B75</f>
        <v>2.4679000000000002</v>
      </c>
      <c r="C20" s="8" t="s">
        <v>13</v>
      </c>
      <c r="D20" s="10">
        <f>C75</f>
        <v>2.4371</v>
      </c>
      <c r="E20" s="8" t="s">
        <v>30</v>
      </c>
      <c r="F20" s="10">
        <f>D20</f>
        <v>2.4371</v>
      </c>
      <c r="G20" s="8" t="s">
        <v>14</v>
      </c>
      <c r="H20" s="10">
        <f>D75</f>
        <v>2.4809000000000001</v>
      </c>
      <c r="I20" s="8" t="s">
        <v>14</v>
      </c>
      <c r="J20" s="10">
        <f>H20</f>
        <v>2.4809000000000001</v>
      </c>
      <c r="K20" s="8" t="s">
        <v>13</v>
      </c>
      <c r="L20" s="10">
        <f>D20</f>
        <v>2.4371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s="11" t="s">
        <v>15</v>
      </c>
      <c r="B21" s="12">
        <v>7.0300000000000001E-2</v>
      </c>
      <c r="C21" s="11" t="s">
        <v>15</v>
      </c>
      <c r="D21" s="12">
        <v>3.6799999999999999E-2</v>
      </c>
      <c r="E21" s="11" t="s">
        <v>15</v>
      </c>
      <c r="F21" s="12">
        <v>4.6800000000000001E-2</v>
      </c>
      <c r="G21" s="11" t="s">
        <v>15</v>
      </c>
      <c r="H21" s="12">
        <v>5.7500000000000002E-2</v>
      </c>
      <c r="I21" s="11" t="s">
        <v>15</v>
      </c>
      <c r="J21" s="12">
        <v>3.4500000000000003E-2</v>
      </c>
      <c r="K21" s="11" t="s">
        <v>15</v>
      </c>
      <c r="L21" s="12">
        <v>7.3300000000000004E-2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s="11" t="s">
        <v>16</v>
      </c>
      <c r="B22" s="12">
        <v>0.1009</v>
      </c>
      <c r="C22" s="11" t="s">
        <v>16</v>
      </c>
      <c r="D22" s="12">
        <v>0.1009</v>
      </c>
      <c r="E22" s="11" t="s">
        <v>16</v>
      </c>
      <c r="F22" s="12">
        <v>0.1009</v>
      </c>
      <c r="G22" s="11" t="s">
        <v>16</v>
      </c>
      <c r="H22" s="12">
        <v>0.1009</v>
      </c>
      <c r="I22" s="11" t="s">
        <v>16</v>
      </c>
      <c r="J22" s="12">
        <v>0.1009</v>
      </c>
      <c r="K22" s="11" t="s">
        <v>16</v>
      </c>
      <c r="L22" s="12">
        <v>0.1009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11" t="s">
        <v>17</v>
      </c>
      <c r="B23" s="12">
        <v>2.5000000000000001E-2</v>
      </c>
      <c r="C23" s="11" t="s">
        <v>17</v>
      </c>
      <c r="D23" s="12">
        <v>2.5000000000000001E-2</v>
      </c>
      <c r="E23" s="11" t="s">
        <v>17</v>
      </c>
      <c r="F23" s="12">
        <v>2.5000000000000001E-2</v>
      </c>
      <c r="G23" s="11" t="s">
        <v>17</v>
      </c>
      <c r="H23" s="12">
        <v>2.5000000000000001E-2</v>
      </c>
      <c r="I23" s="11" t="s">
        <v>17</v>
      </c>
      <c r="J23" s="12">
        <v>2.5000000000000001E-2</v>
      </c>
      <c r="K23" s="11" t="s">
        <v>17</v>
      </c>
      <c r="L23" s="12">
        <v>2.5000000000000001E-2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s="11" t="s">
        <v>18</v>
      </c>
      <c r="B24" s="12">
        <v>0.01</v>
      </c>
      <c r="C24" s="11" t="s">
        <v>18</v>
      </c>
      <c r="D24" s="12">
        <v>0.01</v>
      </c>
      <c r="E24" s="11" t="s">
        <v>18</v>
      </c>
      <c r="F24" s="12">
        <v>0.01</v>
      </c>
      <c r="G24" s="11" t="s">
        <v>18</v>
      </c>
      <c r="H24" s="12">
        <v>0.01</v>
      </c>
      <c r="I24" s="11" t="s">
        <v>18</v>
      </c>
      <c r="J24" s="12">
        <v>0.01</v>
      </c>
      <c r="K24" s="11" t="s">
        <v>18</v>
      </c>
      <c r="L24" s="12">
        <v>0.01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11" t="s">
        <v>19</v>
      </c>
      <c r="B25" s="12">
        <v>0.36049999999999999</v>
      </c>
      <c r="C25" s="11" t="s">
        <v>19</v>
      </c>
      <c r="D25" s="12">
        <v>0.36049999999999999</v>
      </c>
      <c r="E25" s="11" t="s">
        <v>19</v>
      </c>
      <c r="F25" s="12">
        <v>0.36049999999999999</v>
      </c>
      <c r="G25" s="11" t="s">
        <v>19</v>
      </c>
      <c r="H25" s="12">
        <v>0.36049999999999999</v>
      </c>
      <c r="I25" s="11" t="s">
        <v>19</v>
      </c>
      <c r="J25" s="12">
        <v>0.36049999999999999</v>
      </c>
      <c r="K25" s="11" t="s">
        <v>19</v>
      </c>
      <c r="L25" s="12">
        <v>0.36049999999999999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66" customFormat="1" x14ac:dyDescent="0.3">
      <c r="A26" s="11" t="s">
        <v>20</v>
      </c>
      <c r="B26" s="12">
        <v>2.0330000000000001E-3</v>
      </c>
      <c r="C26" s="11" t="s">
        <v>20</v>
      </c>
      <c r="D26" s="12">
        <v>2.0330000000000001E-3</v>
      </c>
      <c r="E26" s="11" t="s">
        <v>20</v>
      </c>
      <c r="F26" s="12">
        <v>2.0330000000000001E-3</v>
      </c>
      <c r="G26" s="11" t="s">
        <v>20</v>
      </c>
      <c r="H26" s="12">
        <v>2.0330000000000001E-3</v>
      </c>
      <c r="I26" s="11" t="s">
        <v>20</v>
      </c>
      <c r="J26" s="12">
        <v>2.0330000000000001E-3</v>
      </c>
      <c r="K26" s="11" t="s">
        <v>20</v>
      </c>
      <c r="L26" s="12">
        <v>2.0330000000000001E-3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1" t="s">
        <v>21</v>
      </c>
      <c r="B27" s="12">
        <v>1.905E-3</v>
      </c>
      <c r="C27" s="11" t="s">
        <v>21</v>
      </c>
      <c r="D27" s="12">
        <v>1.905E-3</v>
      </c>
      <c r="E27" s="11" t="s">
        <v>21</v>
      </c>
      <c r="F27" s="12">
        <v>1.905E-3</v>
      </c>
      <c r="G27" s="11" t="s">
        <v>21</v>
      </c>
      <c r="H27" s="12">
        <v>1.905E-3</v>
      </c>
      <c r="I27" s="11" t="s">
        <v>21</v>
      </c>
      <c r="J27" s="12">
        <v>1.905E-3</v>
      </c>
      <c r="K27" s="11" t="s">
        <v>21</v>
      </c>
      <c r="L27" s="12">
        <v>1.905E-3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1" t="s">
        <v>22</v>
      </c>
      <c r="B28" s="12">
        <v>1E-3</v>
      </c>
      <c r="C28" s="13" t="s">
        <v>22</v>
      </c>
      <c r="D28" s="14">
        <v>1E-3</v>
      </c>
      <c r="E28" s="13" t="s">
        <v>22</v>
      </c>
      <c r="F28" s="14">
        <v>1E-3</v>
      </c>
      <c r="G28" s="13" t="s">
        <v>22</v>
      </c>
      <c r="H28" s="14">
        <v>1E-3</v>
      </c>
      <c r="I28" s="13" t="s">
        <v>22</v>
      </c>
      <c r="J28" s="14">
        <v>1E-3</v>
      </c>
      <c r="K28" s="13" t="s">
        <v>22</v>
      </c>
      <c r="L28" s="14">
        <v>1E-3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6"/>
      <c r="B29" s="77">
        <f>SUM(B20:B28)</f>
        <v>3.0395379999999999</v>
      </c>
      <c r="C29" s="76"/>
      <c r="D29" s="41">
        <f>SUM(D20:D28)</f>
        <v>2.9752379999999996</v>
      </c>
      <c r="E29" s="42"/>
      <c r="F29" s="41">
        <f>SUM(F20:F28)</f>
        <v>2.9852379999999998</v>
      </c>
      <c r="G29" s="42"/>
      <c r="H29" s="41">
        <f>SUM(H20:H28)</f>
        <v>3.0397379999999998</v>
      </c>
      <c r="I29" s="42"/>
      <c r="J29" s="41">
        <f>SUM(J20:J28)</f>
        <v>3.0167379999999997</v>
      </c>
      <c r="K29" s="42"/>
      <c r="L29" s="41">
        <f>SUM(L20:L28)</f>
        <v>3.0117379999999998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1"/>
      <c r="B30" s="1"/>
      <c r="C30" s="1"/>
      <c r="D30" s="1"/>
      <c r="E30" s="1" t="s">
        <v>41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3" t="s">
        <v>1</v>
      </c>
      <c r="B31" s="3" t="s">
        <v>2</v>
      </c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s="3" t="s">
        <v>4</v>
      </c>
      <c r="B32" s="3" t="s">
        <v>31</v>
      </c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s="6" t="s">
        <v>24</v>
      </c>
      <c r="B33" s="7"/>
      <c r="C33" s="78" t="s">
        <v>25</v>
      </c>
      <c r="D33" s="7"/>
      <c r="E33" s="6" t="s">
        <v>26</v>
      </c>
      <c r="F33" s="7"/>
      <c r="G33" s="6" t="s">
        <v>27</v>
      </c>
      <c r="H33" s="7"/>
      <c r="I33" s="6" t="s">
        <v>28</v>
      </c>
      <c r="J33" s="7"/>
      <c r="K33" s="6" t="s">
        <v>29</v>
      </c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1" t="s">
        <v>12</v>
      </c>
      <c r="B34" s="12">
        <f>B76</f>
        <v>2.4485999999999999</v>
      </c>
      <c r="C34" s="8" t="s">
        <v>13</v>
      </c>
      <c r="D34" s="10">
        <f>C76</f>
        <v>2.4228000000000001</v>
      </c>
      <c r="E34" s="8" t="s">
        <v>13</v>
      </c>
      <c r="F34" s="10">
        <f>D34</f>
        <v>2.4228000000000001</v>
      </c>
      <c r="G34" s="8" t="s">
        <v>14</v>
      </c>
      <c r="H34" s="10">
        <f>D76</f>
        <v>2.4862000000000002</v>
      </c>
      <c r="I34" s="8" t="s">
        <v>14</v>
      </c>
      <c r="J34" s="10">
        <f>H34</f>
        <v>2.4862000000000002</v>
      </c>
      <c r="K34" s="8" t="s">
        <v>13</v>
      </c>
      <c r="L34" s="10">
        <f>D34</f>
        <v>2.4228000000000001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1" t="s">
        <v>15</v>
      </c>
      <c r="B35" s="12">
        <v>7.0300000000000001E-2</v>
      </c>
      <c r="C35" s="11" t="s">
        <v>15</v>
      </c>
      <c r="D35" s="12">
        <v>3.6799999999999999E-2</v>
      </c>
      <c r="E35" s="11" t="s">
        <v>15</v>
      </c>
      <c r="F35" s="12">
        <v>4.6800000000000001E-2</v>
      </c>
      <c r="G35" s="11" t="s">
        <v>15</v>
      </c>
      <c r="H35" s="12">
        <v>5.7500000000000002E-2</v>
      </c>
      <c r="I35" s="11" t="s">
        <v>15</v>
      </c>
      <c r="J35" s="12">
        <v>3.4500000000000003E-2</v>
      </c>
      <c r="K35" s="11" t="s">
        <v>15</v>
      </c>
      <c r="L35" s="12">
        <v>7.3300000000000004E-2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1" t="s">
        <v>16</v>
      </c>
      <c r="B36" s="12">
        <v>0.1009</v>
      </c>
      <c r="C36" s="11" t="s">
        <v>16</v>
      </c>
      <c r="D36" s="12">
        <v>0.1009</v>
      </c>
      <c r="E36" s="11" t="s">
        <v>16</v>
      </c>
      <c r="F36" s="12">
        <v>0.1009</v>
      </c>
      <c r="G36" s="11" t="s">
        <v>16</v>
      </c>
      <c r="H36" s="12">
        <v>0.1009</v>
      </c>
      <c r="I36" s="11" t="s">
        <v>16</v>
      </c>
      <c r="J36" s="12">
        <v>0.1009</v>
      </c>
      <c r="K36" s="11" t="s">
        <v>16</v>
      </c>
      <c r="L36" s="12">
        <v>0.1009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11" t="s">
        <v>17</v>
      </c>
      <c r="B37" s="12">
        <v>2.5000000000000001E-2</v>
      </c>
      <c r="C37" s="11" t="s">
        <v>17</v>
      </c>
      <c r="D37" s="12">
        <v>2.5000000000000001E-2</v>
      </c>
      <c r="E37" s="11" t="s">
        <v>17</v>
      </c>
      <c r="F37" s="12">
        <v>2.5000000000000001E-2</v>
      </c>
      <c r="G37" s="11" t="s">
        <v>17</v>
      </c>
      <c r="H37" s="12">
        <v>2.5000000000000001E-2</v>
      </c>
      <c r="I37" s="11" t="s">
        <v>17</v>
      </c>
      <c r="J37" s="12">
        <v>2.5000000000000001E-2</v>
      </c>
      <c r="K37" s="11" t="s">
        <v>17</v>
      </c>
      <c r="L37" s="12">
        <v>2.5000000000000001E-2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1" t="s">
        <v>18</v>
      </c>
      <c r="B38" s="12">
        <v>0.01</v>
      </c>
      <c r="C38" s="11" t="s">
        <v>18</v>
      </c>
      <c r="D38" s="12">
        <v>0.01</v>
      </c>
      <c r="E38" s="11" t="s">
        <v>18</v>
      </c>
      <c r="F38" s="12">
        <v>0.01</v>
      </c>
      <c r="G38" s="11" t="s">
        <v>18</v>
      </c>
      <c r="H38" s="12">
        <v>0.01</v>
      </c>
      <c r="I38" s="11" t="s">
        <v>18</v>
      </c>
      <c r="J38" s="12">
        <v>0.01</v>
      </c>
      <c r="K38" s="11" t="s">
        <v>18</v>
      </c>
      <c r="L38" s="12">
        <v>0.01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1" t="s">
        <v>19</v>
      </c>
      <c r="B39" s="12">
        <v>0.36049999999999999</v>
      </c>
      <c r="C39" s="11" t="s">
        <v>19</v>
      </c>
      <c r="D39" s="12">
        <v>0.36049999999999999</v>
      </c>
      <c r="E39" s="11" t="s">
        <v>19</v>
      </c>
      <c r="F39" s="12">
        <v>0.36049999999999999</v>
      </c>
      <c r="G39" s="11" t="s">
        <v>19</v>
      </c>
      <c r="H39" s="12">
        <v>0.36049999999999999</v>
      </c>
      <c r="I39" s="11" t="s">
        <v>19</v>
      </c>
      <c r="J39" s="12">
        <v>0.36049999999999999</v>
      </c>
      <c r="K39" s="11" t="s">
        <v>19</v>
      </c>
      <c r="L39" s="12">
        <v>0.36049999999999999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66" customFormat="1" x14ac:dyDescent="0.3">
      <c r="A40" s="11" t="s">
        <v>20</v>
      </c>
      <c r="B40" s="12">
        <v>2.14E-3</v>
      </c>
      <c r="C40" s="11" t="s">
        <v>20</v>
      </c>
      <c r="D40" s="12">
        <v>2.14E-3</v>
      </c>
      <c r="E40" s="11" t="s">
        <v>20</v>
      </c>
      <c r="F40" s="12">
        <v>2.14E-3</v>
      </c>
      <c r="G40" s="11" t="s">
        <v>20</v>
      </c>
      <c r="H40" s="12">
        <v>2.14E-3</v>
      </c>
      <c r="I40" s="11" t="s">
        <v>20</v>
      </c>
      <c r="J40" s="12">
        <v>2.14E-3</v>
      </c>
      <c r="K40" s="11" t="s">
        <v>20</v>
      </c>
      <c r="L40" s="12">
        <v>2.14E-3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1" t="s">
        <v>21</v>
      </c>
      <c r="B41" s="12">
        <v>1.905E-3</v>
      </c>
      <c r="C41" s="11" t="s">
        <v>21</v>
      </c>
      <c r="D41" s="12">
        <v>1.905E-3</v>
      </c>
      <c r="E41" s="11" t="s">
        <v>21</v>
      </c>
      <c r="F41" s="12">
        <v>1.905E-3</v>
      </c>
      <c r="G41" s="11" t="s">
        <v>21</v>
      </c>
      <c r="H41" s="12">
        <v>1.905E-3</v>
      </c>
      <c r="I41" s="11" t="s">
        <v>21</v>
      </c>
      <c r="J41" s="12">
        <v>1.905E-3</v>
      </c>
      <c r="K41" s="11" t="s">
        <v>21</v>
      </c>
      <c r="L41" s="12">
        <v>1.905E-3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3" t="s">
        <v>22</v>
      </c>
      <c r="B42" s="14">
        <v>1E-3</v>
      </c>
      <c r="C42" s="13" t="s">
        <v>22</v>
      </c>
      <c r="D42" s="14">
        <v>1E-3</v>
      </c>
      <c r="E42" s="13" t="s">
        <v>22</v>
      </c>
      <c r="F42" s="14">
        <v>1E-3</v>
      </c>
      <c r="G42" s="13" t="s">
        <v>22</v>
      </c>
      <c r="H42" s="14">
        <v>1E-3</v>
      </c>
      <c r="I42" s="13" t="s">
        <v>22</v>
      </c>
      <c r="J42" s="14">
        <v>1E-3</v>
      </c>
      <c r="K42" s="13" t="s">
        <v>22</v>
      </c>
      <c r="L42" s="14">
        <v>1E-3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6"/>
      <c r="B43" s="77">
        <f>SUM(B34:B42)</f>
        <v>3.0203449999999994</v>
      </c>
      <c r="C43" s="42"/>
      <c r="D43" s="41">
        <f>SUM(D34:D42)</f>
        <v>2.9610449999999995</v>
      </c>
      <c r="E43" s="42"/>
      <c r="F43" s="41">
        <f>SUM(F34:F42)</f>
        <v>2.9710449999999997</v>
      </c>
      <c r="G43" s="42"/>
      <c r="H43" s="41">
        <f>SUM(H34:H42)</f>
        <v>3.0451449999999998</v>
      </c>
      <c r="I43" s="42"/>
      <c r="J43" s="41">
        <f>SUM(J34:J42)</f>
        <v>3.0221449999999996</v>
      </c>
      <c r="K43" s="42"/>
      <c r="L43" s="41">
        <f>SUM(L34:L42)</f>
        <v>2.9975449999999997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3" t="s">
        <v>1</v>
      </c>
      <c r="B45" s="3" t="s">
        <v>2</v>
      </c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3" t="s">
        <v>4</v>
      </c>
      <c r="B46" s="3" t="s">
        <v>32</v>
      </c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6" t="s">
        <v>24</v>
      </c>
      <c r="B47" s="7"/>
      <c r="C47" s="6" t="s">
        <v>25</v>
      </c>
      <c r="D47" s="7"/>
      <c r="E47" s="6" t="s">
        <v>26</v>
      </c>
      <c r="F47" s="7"/>
      <c r="G47" s="6" t="s">
        <v>27</v>
      </c>
      <c r="H47" s="7"/>
      <c r="I47" s="6" t="s">
        <v>28</v>
      </c>
      <c r="J47" s="7"/>
      <c r="K47" s="6" t="s">
        <v>29</v>
      </c>
      <c r="L47" s="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8" t="s">
        <v>13</v>
      </c>
      <c r="B48" s="10">
        <f>C74</f>
        <v>2.04</v>
      </c>
      <c r="C48" s="8" t="s">
        <v>13</v>
      </c>
      <c r="D48" s="10">
        <f>B48</f>
        <v>2.04</v>
      </c>
      <c r="E48" s="8" t="s">
        <v>13</v>
      </c>
      <c r="F48" s="10">
        <f>D48</f>
        <v>2.04</v>
      </c>
      <c r="G48" s="8" t="s">
        <v>13</v>
      </c>
      <c r="H48" s="10">
        <f>F48</f>
        <v>2.04</v>
      </c>
      <c r="I48" s="8" t="s">
        <v>13</v>
      </c>
      <c r="J48" s="10">
        <f>H48</f>
        <v>2.04</v>
      </c>
      <c r="K48" s="8" t="s">
        <v>13</v>
      </c>
      <c r="L48" s="10">
        <f>J48</f>
        <v>2.04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1" t="s">
        <v>15</v>
      </c>
      <c r="B49" s="12">
        <v>7.0300000000000001E-2</v>
      </c>
      <c r="C49" s="11" t="s">
        <v>15</v>
      </c>
      <c r="D49" s="12">
        <v>3.6799999999999999E-2</v>
      </c>
      <c r="E49" s="11" t="s">
        <v>15</v>
      </c>
      <c r="F49" s="12">
        <v>4.6800000000000001E-2</v>
      </c>
      <c r="G49" s="11" t="s">
        <v>15</v>
      </c>
      <c r="H49" s="12">
        <v>5.7500000000000002E-2</v>
      </c>
      <c r="I49" s="11" t="s">
        <v>15</v>
      </c>
      <c r="J49" s="12">
        <v>3.4500000000000003E-2</v>
      </c>
      <c r="K49" s="11" t="s">
        <v>15</v>
      </c>
      <c r="L49" s="12">
        <v>7.3300000000000004E-2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1" t="s">
        <v>16</v>
      </c>
      <c r="B50" s="12">
        <v>0.1009</v>
      </c>
      <c r="C50" s="11" t="s">
        <v>16</v>
      </c>
      <c r="D50" s="12">
        <v>0.1009</v>
      </c>
      <c r="E50" s="11" t="s">
        <v>16</v>
      </c>
      <c r="F50" s="12">
        <v>0.1009</v>
      </c>
      <c r="G50" s="11" t="s">
        <v>16</v>
      </c>
      <c r="H50" s="12">
        <v>0.1009</v>
      </c>
      <c r="I50" s="11" t="s">
        <v>16</v>
      </c>
      <c r="J50" s="12">
        <v>0.1009</v>
      </c>
      <c r="K50" s="11" t="s">
        <v>16</v>
      </c>
      <c r="L50" s="12">
        <v>0.1009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1" t="s">
        <v>17</v>
      </c>
      <c r="B51" s="12">
        <v>2.5000000000000001E-2</v>
      </c>
      <c r="C51" s="11" t="s">
        <v>17</v>
      </c>
      <c r="D51" s="12">
        <v>2.5000000000000001E-2</v>
      </c>
      <c r="E51" s="11" t="s">
        <v>17</v>
      </c>
      <c r="F51" s="12">
        <v>2.5000000000000001E-2</v>
      </c>
      <c r="G51" s="11" t="s">
        <v>17</v>
      </c>
      <c r="H51" s="12">
        <v>2.5000000000000001E-2</v>
      </c>
      <c r="I51" s="11" t="s">
        <v>17</v>
      </c>
      <c r="J51" s="12">
        <v>2.5000000000000001E-2</v>
      </c>
      <c r="K51" s="11" t="s">
        <v>17</v>
      </c>
      <c r="L51" s="12">
        <v>2.5000000000000001E-2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1" t="s">
        <v>18</v>
      </c>
      <c r="B52" s="12">
        <v>0.01</v>
      </c>
      <c r="C52" s="11" t="s">
        <v>18</v>
      </c>
      <c r="D52" s="12">
        <v>0.01</v>
      </c>
      <c r="E52" s="11" t="s">
        <v>18</v>
      </c>
      <c r="F52" s="12">
        <v>0.01</v>
      </c>
      <c r="G52" s="11" t="s">
        <v>18</v>
      </c>
      <c r="H52" s="12">
        <v>0.01</v>
      </c>
      <c r="I52" s="11" t="s">
        <v>18</v>
      </c>
      <c r="J52" s="12">
        <v>0.01</v>
      </c>
      <c r="K52" s="11" t="s">
        <v>18</v>
      </c>
      <c r="L52" s="12">
        <v>0.01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1" t="s">
        <v>19</v>
      </c>
      <c r="B53" s="12">
        <v>0.35299999999999998</v>
      </c>
      <c r="C53" s="11" t="s">
        <v>19</v>
      </c>
      <c r="D53" s="12">
        <v>0.35299999999999998</v>
      </c>
      <c r="E53" s="11" t="s">
        <v>19</v>
      </c>
      <c r="F53" s="12">
        <v>0.35299999999999998</v>
      </c>
      <c r="G53" s="11" t="s">
        <v>19</v>
      </c>
      <c r="H53" s="12">
        <v>0.35299999999999998</v>
      </c>
      <c r="I53" s="11" t="s">
        <v>19</v>
      </c>
      <c r="J53" s="12">
        <v>0.35299999999999998</v>
      </c>
      <c r="K53" s="11" t="s">
        <v>19</v>
      </c>
      <c r="L53" s="12">
        <v>0.35299999999999998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66" customFormat="1" x14ac:dyDescent="0.3">
      <c r="A54" s="11" t="s">
        <v>20</v>
      </c>
      <c r="B54" s="12">
        <v>3.21E-4</v>
      </c>
      <c r="C54" s="11" t="s">
        <v>20</v>
      </c>
      <c r="D54" s="12">
        <v>3.21E-4</v>
      </c>
      <c r="E54" s="11" t="s">
        <v>20</v>
      </c>
      <c r="F54" s="12">
        <v>3.21E-4</v>
      </c>
      <c r="G54" s="11" t="s">
        <v>20</v>
      </c>
      <c r="H54" s="12">
        <v>3.21E-4</v>
      </c>
      <c r="I54" s="11" t="s">
        <v>20</v>
      </c>
      <c r="J54" s="12">
        <v>3.21E-4</v>
      </c>
      <c r="K54" s="11" t="s">
        <v>20</v>
      </c>
      <c r="L54" s="12">
        <v>3.21E-4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1" t="s">
        <v>21</v>
      </c>
      <c r="B55" s="12">
        <v>1.905E-3</v>
      </c>
      <c r="C55" s="11" t="s">
        <v>21</v>
      </c>
      <c r="D55" s="12">
        <v>1.905E-3</v>
      </c>
      <c r="E55" s="11" t="s">
        <v>21</v>
      </c>
      <c r="F55" s="12">
        <v>1.905E-3</v>
      </c>
      <c r="G55" s="11" t="s">
        <v>21</v>
      </c>
      <c r="H55" s="12">
        <v>1.905E-3</v>
      </c>
      <c r="I55" s="11" t="s">
        <v>21</v>
      </c>
      <c r="J55" s="12">
        <v>1.905E-3</v>
      </c>
      <c r="K55" s="11" t="s">
        <v>21</v>
      </c>
      <c r="L55" s="12">
        <v>1.905E-3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3" t="s">
        <v>22</v>
      </c>
      <c r="B56" s="14">
        <v>1E-3</v>
      </c>
      <c r="C56" s="13" t="s">
        <v>22</v>
      </c>
      <c r="D56" s="14">
        <v>1E-3</v>
      </c>
      <c r="E56" s="13" t="s">
        <v>22</v>
      </c>
      <c r="F56" s="14">
        <v>1E-3</v>
      </c>
      <c r="G56" s="13" t="s">
        <v>22</v>
      </c>
      <c r="H56" s="14">
        <v>1E-3</v>
      </c>
      <c r="I56" s="13" t="s">
        <v>22</v>
      </c>
      <c r="J56" s="14">
        <v>1E-3</v>
      </c>
      <c r="K56" s="13" t="s">
        <v>22</v>
      </c>
      <c r="L56" s="14">
        <v>1E-3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6"/>
      <c r="B57" s="77">
        <f>SUM(B48:B56)</f>
        <v>2.6024259999999995</v>
      </c>
      <c r="C57" s="42"/>
      <c r="D57" s="41">
        <f>SUM(D48:D56)</f>
        <v>2.5689259999999994</v>
      </c>
      <c r="E57" s="42"/>
      <c r="F57" s="41">
        <f>SUM(F48:F56)</f>
        <v>2.5789260000000001</v>
      </c>
      <c r="G57" s="42"/>
      <c r="H57" s="41">
        <f>SUM(H48:H56)</f>
        <v>2.589626</v>
      </c>
      <c r="I57" s="42"/>
      <c r="J57" s="41">
        <f>SUM(J48:J56)</f>
        <v>2.5666259999999994</v>
      </c>
      <c r="K57" s="42"/>
      <c r="L57" s="41">
        <f>SUM(L48:L56)</f>
        <v>2.6054259999999996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 t="s">
        <v>41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3" t="s">
        <v>1</v>
      </c>
      <c r="B59" s="3" t="s">
        <v>2</v>
      </c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3" t="s">
        <v>4</v>
      </c>
      <c r="B60" s="3" t="s">
        <v>33</v>
      </c>
      <c r="C60" s="3" t="s">
        <v>4</v>
      </c>
      <c r="D60" s="3" t="s">
        <v>34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6" t="s">
        <v>99</v>
      </c>
      <c r="B61" s="7"/>
      <c r="C61" s="6" t="s">
        <v>35</v>
      </c>
      <c r="D61" s="7">
        <v>9.69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8" t="s">
        <v>36</v>
      </c>
      <c r="B62" s="10">
        <v>7.89</v>
      </c>
      <c r="C62" s="8" t="s">
        <v>36</v>
      </c>
      <c r="D62" s="10">
        <v>9.69</v>
      </c>
      <c r="E62" s="1"/>
      <c r="F62" s="1"/>
      <c r="G62" s="1"/>
      <c r="H62" s="1"/>
      <c r="I62" s="1"/>
      <c r="J62" s="1"/>
      <c r="K62" s="1" t="s">
        <v>41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3" t="s">
        <v>37</v>
      </c>
      <c r="B63" s="14">
        <v>0.215</v>
      </c>
      <c r="C63" s="13" t="s">
        <v>37</v>
      </c>
      <c r="D63" s="14">
        <v>0.13500000000000001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3" t="s">
        <v>38</v>
      </c>
      <c r="B64" s="14">
        <f>SUM(B62:B63)</f>
        <v>8.1050000000000004</v>
      </c>
      <c r="C64" s="13" t="s">
        <v>38</v>
      </c>
      <c r="D64" s="14">
        <f>SUM(D62:D63)</f>
        <v>9.8249999999999993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3" t="s">
        <v>1</v>
      </c>
      <c r="B66" s="3" t="s">
        <v>2</v>
      </c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3" t="s">
        <v>4</v>
      </c>
      <c r="B67" s="3" t="s">
        <v>39</v>
      </c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5" t="s">
        <v>40</v>
      </c>
      <c r="B68" s="15"/>
      <c r="C68" s="16">
        <v>6.5000000000000002E-2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 t="s">
        <v>41</v>
      </c>
      <c r="B71" s="1" t="s">
        <v>42</v>
      </c>
      <c r="C71" s="1" t="s">
        <v>43</v>
      </c>
      <c r="D71" s="1" t="s">
        <v>44</v>
      </c>
      <c r="E71" s="8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 t="s">
        <v>46</v>
      </c>
      <c r="B72" s="17">
        <v>2.1272000000000002</v>
      </c>
      <c r="C72" s="1" t="s">
        <v>41</v>
      </c>
      <c r="D72" s="17">
        <v>2.1423999999999999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 t="s">
        <v>47</v>
      </c>
      <c r="B73" s="17" t="s">
        <v>41</v>
      </c>
      <c r="C73" s="17">
        <v>2.19</v>
      </c>
      <c r="D73" s="1" t="s">
        <v>41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 t="s">
        <v>32</v>
      </c>
      <c r="B74" s="1"/>
      <c r="C74" s="83">
        <v>2.04</v>
      </c>
      <c r="D74" s="1"/>
      <c r="E74" s="80"/>
      <c r="F74" s="8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 t="s">
        <v>48</v>
      </c>
      <c r="B75" s="79">
        <v>2.4679000000000002</v>
      </c>
      <c r="C75" s="79">
        <v>2.4371</v>
      </c>
      <c r="D75" s="18">
        <v>2.4809000000000001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 t="s">
        <v>49</v>
      </c>
      <c r="B76" s="17">
        <v>2.4485999999999999</v>
      </c>
      <c r="C76" s="17">
        <v>2.4228000000000001</v>
      </c>
      <c r="D76" s="17">
        <v>2.4862000000000002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 t="s">
        <v>50</v>
      </c>
      <c r="B77" s="79">
        <v>2.4527999999999999</v>
      </c>
      <c r="C77" s="17">
        <v>2.4264000000000001</v>
      </c>
      <c r="D77" s="17">
        <v>2.4899</v>
      </c>
      <c r="E77" s="1"/>
      <c r="F77" s="1" t="s">
        <v>41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 t="s">
        <v>51</v>
      </c>
      <c r="B78" s="79">
        <f>B77</f>
        <v>2.4527999999999999</v>
      </c>
      <c r="C78" s="17">
        <f>C77</f>
        <v>2.4264000000000001</v>
      </c>
      <c r="D78" s="17">
        <f>D77</f>
        <v>2.4899</v>
      </c>
      <c r="E78" s="1"/>
      <c r="F78" s="1"/>
      <c r="G78" s="1" t="s">
        <v>41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 t="s">
        <v>52</v>
      </c>
      <c r="B79" s="17">
        <f>B76</f>
        <v>2.4485999999999999</v>
      </c>
      <c r="C79" s="17">
        <f>C76</f>
        <v>2.4228000000000001</v>
      </c>
      <c r="D79" s="17">
        <f>D76</f>
        <v>2.4862000000000002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 t="s">
        <v>41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</sheetData>
  <pageMargins left="0.25" right="0.25" top="0.75" bottom="0.75" header="0.3" footer="0.3"/>
  <pageSetup scale="75" orientation="landscape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zoomScaleNormal="100" workbookViewId="0">
      <selection activeCell="H2" sqref="H2"/>
    </sheetView>
  </sheetViews>
  <sheetFormatPr defaultRowHeight="14.4" x14ac:dyDescent="0.3"/>
  <cols>
    <col min="1" max="1" width="24.88671875" customWidth="1"/>
    <col min="3" max="3" width="19.44140625" customWidth="1"/>
    <col min="5" max="5" width="18.33203125" customWidth="1"/>
    <col min="7" max="7" width="20" customWidth="1"/>
    <col min="8" max="8" width="11.6640625" customWidth="1"/>
    <col min="9" max="9" width="20.33203125" customWidth="1"/>
    <col min="11" max="11" width="18.33203125" customWidth="1"/>
  </cols>
  <sheetData>
    <row r="1" spans="1:26" ht="18" x14ac:dyDescent="0.35">
      <c r="A1" s="19" t="s">
        <v>53</v>
      </c>
      <c r="B1" s="19" t="s">
        <v>54</v>
      </c>
      <c r="C1" s="19"/>
      <c r="E1" s="55" t="s">
        <v>55</v>
      </c>
    </row>
    <row r="2" spans="1:26" x14ac:dyDescent="0.3">
      <c r="A2" s="20" t="s">
        <v>56</v>
      </c>
      <c r="B2" s="20"/>
      <c r="C2" s="20"/>
      <c r="G2" s="21" t="s">
        <v>3</v>
      </c>
      <c r="H2" s="22">
        <f>Consigned!H3</f>
        <v>43375</v>
      </c>
    </row>
    <row r="3" spans="1:26" x14ac:dyDescent="0.3">
      <c r="A3" s="20" t="s">
        <v>4</v>
      </c>
      <c r="B3" s="20" t="s">
        <v>57</v>
      </c>
      <c r="C3" s="20"/>
      <c r="D3" s="20"/>
      <c r="E3" s="20"/>
      <c r="F3" s="23"/>
      <c r="H3" s="23"/>
    </row>
    <row r="4" spans="1:26" x14ac:dyDescent="0.3">
      <c r="A4" s="24" t="s">
        <v>6</v>
      </c>
      <c r="B4" s="25"/>
      <c r="C4" s="24" t="s">
        <v>7</v>
      </c>
      <c r="D4" s="25"/>
      <c r="E4" s="24" t="s">
        <v>8</v>
      </c>
      <c r="F4" s="25"/>
      <c r="G4" s="24" t="s">
        <v>9</v>
      </c>
      <c r="H4" s="25"/>
      <c r="I4" s="24" t="s">
        <v>10</v>
      </c>
      <c r="J4" s="25"/>
      <c r="K4" s="24" t="s">
        <v>11</v>
      </c>
      <c r="L4" s="25"/>
    </row>
    <row r="5" spans="1:26" x14ac:dyDescent="0.3">
      <c r="A5" s="26" t="s">
        <v>12</v>
      </c>
      <c r="B5" s="27">
        <f>E111</f>
        <v>2.1272000000000002</v>
      </c>
      <c r="C5" s="26" t="s">
        <v>13</v>
      </c>
      <c r="D5" s="28">
        <f>F112</f>
        <v>2.19</v>
      </c>
      <c r="E5" s="26" t="s">
        <v>13</v>
      </c>
      <c r="F5" s="28">
        <f>F112</f>
        <v>2.19</v>
      </c>
      <c r="G5" s="26" t="s">
        <v>14</v>
      </c>
      <c r="H5" s="28">
        <f>G111</f>
        <v>2.1423999999999999</v>
      </c>
      <c r="I5" s="26" t="s">
        <v>14</v>
      </c>
      <c r="J5" s="28">
        <f>G111</f>
        <v>2.1423999999999999</v>
      </c>
      <c r="K5" s="26" t="s">
        <v>13</v>
      </c>
      <c r="L5" s="28">
        <f>F112</f>
        <v>2.19</v>
      </c>
    </row>
    <row r="6" spans="1:26" x14ac:dyDescent="0.3">
      <c r="A6" s="29" t="s">
        <v>15</v>
      </c>
      <c r="B6" s="30">
        <v>0.38650000000000001</v>
      </c>
      <c r="C6" s="29" t="s">
        <v>15</v>
      </c>
      <c r="D6" s="30">
        <v>0.15240000000000001</v>
      </c>
      <c r="E6" s="29" t="s">
        <v>15</v>
      </c>
      <c r="F6" s="30">
        <v>0.14580000000000001</v>
      </c>
      <c r="G6" s="29" t="s">
        <v>15</v>
      </c>
      <c r="H6" s="30">
        <v>0.13880000000000001</v>
      </c>
      <c r="I6" s="29" t="s">
        <v>15</v>
      </c>
      <c r="J6" s="30">
        <v>0.23089999999999999</v>
      </c>
      <c r="K6" s="29" t="s">
        <v>15</v>
      </c>
      <c r="L6" s="30">
        <v>0.15240000000000001</v>
      </c>
    </row>
    <row r="7" spans="1:26" x14ac:dyDescent="0.3">
      <c r="A7" s="29" t="s">
        <v>16</v>
      </c>
      <c r="B7" s="31">
        <v>8.7900000000000006E-2</v>
      </c>
      <c r="C7" s="29" t="s">
        <v>16</v>
      </c>
      <c r="D7" s="30">
        <v>8.7900000000000006E-2</v>
      </c>
      <c r="E7" s="29" t="s">
        <v>16</v>
      </c>
      <c r="F7" s="30">
        <v>8.7900000000000006E-2</v>
      </c>
      <c r="G7" s="29" t="s">
        <v>16</v>
      </c>
      <c r="H7" s="30">
        <v>8.7900000000000006E-2</v>
      </c>
      <c r="I7" s="29" t="s">
        <v>16</v>
      </c>
      <c r="J7" s="30">
        <v>8.7900000000000006E-2</v>
      </c>
      <c r="K7" s="29" t="s">
        <v>16</v>
      </c>
      <c r="L7" s="30">
        <v>8.7900000000000006E-2</v>
      </c>
      <c r="S7" s="84"/>
    </row>
    <row r="8" spans="1:26" x14ac:dyDescent="0.3">
      <c r="A8" s="29" t="s">
        <v>18</v>
      </c>
      <c r="B8" s="30">
        <v>0.01</v>
      </c>
      <c r="C8" s="29" t="s">
        <v>18</v>
      </c>
      <c r="D8" s="30">
        <v>0.01</v>
      </c>
      <c r="E8" s="29" t="s">
        <v>18</v>
      </c>
      <c r="F8" s="30">
        <v>0.01</v>
      </c>
      <c r="G8" s="29" t="s">
        <v>18</v>
      </c>
      <c r="H8" s="30">
        <v>0.01</v>
      </c>
      <c r="I8" s="29" t="s">
        <v>18</v>
      </c>
      <c r="J8" s="30">
        <v>0.01</v>
      </c>
      <c r="K8" s="29" t="s">
        <v>18</v>
      </c>
      <c r="L8" s="30">
        <v>0.01</v>
      </c>
    </row>
    <row r="9" spans="1:26" x14ac:dyDescent="0.3">
      <c r="A9" s="29" t="s">
        <v>19</v>
      </c>
      <c r="B9" s="12">
        <v>0.35299999999999998</v>
      </c>
      <c r="C9" s="29" t="s">
        <v>19</v>
      </c>
      <c r="D9" s="12">
        <v>0.35299999999999998</v>
      </c>
      <c r="E9" s="29" t="s">
        <v>19</v>
      </c>
      <c r="F9" s="12">
        <v>0.35299999999999998</v>
      </c>
      <c r="G9" s="29" t="s">
        <v>19</v>
      </c>
      <c r="H9" s="12">
        <v>0.35299999999999998</v>
      </c>
      <c r="I9" s="29" t="s">
        <v>19</v>
      </c>
      <c r="J9" s="12">
        <v>0.35299999999999998</v>
      </c>
      <c r="K9" s="29" t="s">
        <v>19</v>
      </c>
      <c r="L9" s="12">
        <v>0.35299999999999998</v>
      </c>
    </row>
    <row r="10" spans="1:26" s="66" customFormat="1" x14ac:dyDescent="0.3">
      <c r="A10" s="11" t="s">
        <v>20</v>
      </c>
      <c r="B10" s="12">
        <v>1.926E-3</v>
      </c>
      <c r="C10" s="11" t="s">
        <v>20</v>
      </c>
      <c r="D10" s="12">
        <v>1.926E-3</v>
      </c>
      <c r="E10" s="11" t="s">
        <v>20</v>
      </c>
      <c r="F10" s="12">
        <v>1.926E-3</v>
      </c>
      <c r="G10" s="11" t="s">
        <v>20</v>
      </c>
      <c r="H10" s="12">
        <v>1.926E-3</v>
      </c>
      <c r="I10" s="11" t="s">
        <v>20</v>
      </c>
      <c r="J10" s="12">
        <v>1.926E-3</v>
      </c>
      <c r="K10" s="11" t="s">
        <v>20</v>
      </c>
      <c r="L10" s="12">
        <v>1.926E-3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29" t="s">
        <v>21</v>
      </c>
      <c r="B11" s="30">
        <v>1.905E-3</v>
      </c>
      <c r="C11" s="29" t="s">
        <v>21</v>
      </c>
      <c r="D11" s="30">
        <v>1.905E-3</v>
      </c>
      <c r="E11" s="29" t="s">
        <v>21</v>
      </c>
      <c r="F11" s="30">
        <v>1.905E-3</v>
      </c>
      <c r="G11" s="29" t="s">
        <v>21</v>
      </c>
      <c r="H11" s="30">
        <v>1.905E-3</v>
      </c>
      <c r="I11" s="29" t="s">
        <v>21</v>
      </c>
      <c r="J11" s="30">
        <v>1.905E-3</v>
      </c>
      <c r="K11" s="29" t="s">
        <v>21</v>
      </c>
      <c r="L11" s="30">
        <v>1.905E-3</v>
      </c>
    </row>
    <row r="12" spans="1:26" x14ac:dyDescent="0.3">
      <c r="A12" s="32" t="s">
        <v>22</v>
      </c>
      <c r="B12" s="33">
        <v>1E-3</v>
      </c>
      <c r="C12" s="32" t="s">
        <v>22</v>
      </c>
      <c r="D12" s="33">
        <v>1E-3</v>
      </c>
      <c r="E12" s="32" t="s">
        <v>22</v>
      </c>
      <c r="F12" s="33">
        <v>1E-3</v>
      </c>
      <c r="G12" s="32" t="s">
        <v>22</v>
      </c>
      <c r="H12" s="33">
        <v>1E-3</v>
      </c>
      <c r="I12" s="32" t="s">
        <v>22</v>
      </c>
      <c r="J12" s="33">
        <v>1E-3</v>
      </c>
      <c r="K12" s="32" t="s">
        <v>22</v>
      </c>
      <c r="L12" s="33">
        <v>1E-3</v>
      </c>
    </row>
    <row r="13" spans="1:26" x14ac:dyDescent="0.3">
      <c r="A13" s="32"/>
      <c r="B13" s="34">
        <f>SUM(B5:B12)</f>
        <v>2.9694309999999997</v>
      </c>
      <c r="C13" s="35"/>
      <c r="D13" s="34">
        <f>SUM(D5:D12)</f>
        <v>2.7981309999999993</v>
      </c>
      <c r="E13" s="35"/>
      <c r="F13" s="34">
        <f>SUM(F5:F12)</f>
        <v>2.7915309999999995</v>
      </c>
      <c r="G13" s="35"/>
      <c r="H13" s="34">
        <f>SUM(H5:H12)</f>
        <v>2.7369309999999989</v>
      </c>
      <c r="I13" s="35"/>
      <c r="J13" s="34">
        <f>SUM(J5:J12)</f>
        <v>2.8290309999999992</v>
      </c>
      <c r="K13" s="35"/>
      <c r="L13" s="34">
        <f>SUM(L5:L12)</f>
        <v>2.7981309999999993</v>
      </c>
    </row>
    <row r="14" spans="1:26" s="66" customFormat="1" x14ac:dyDescent="0.3">
      <c r="A14" s="67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26" x14ac:dyDescent="0.3">
      <c r="A15" s="36"/>
      <c r="B15" s="36"/>
      <c r="C15" s="36"/>
      <c r="D15" s="37"/>
      <c r="E15" s="38"/>
      <c r="F15" s="37"/>
      <c r="G15" s="36"/>
      <c r="H15" s="39"/>
    </row>
    <row r="16" spans="1:26" x14ac:dyDescent="0.3">
      <c r="A16" s="20" t="s">
        <v>53</v>
      </c>
      <c r="B16" s="20" t="s">
        <v>54</v>
      </c>
      <c r="C16" s="20"/>
      <c r="G16" s="36"/>
      <c r="H16" s="40"/>
    </row>
    <row r="17" spans="1:26" x14ac:dyDescent="0.3">
      <c r="A17" s="20" t="s">
        <v>4</v>
      </c>
      <c r="B17" s="20" t="s">
        <v>58</v>
      </c>
      <c r="C17" s="20"/>
      <c r="D17" s="20"/>
      <c r="E17" s="20"/>
      <c r="F17" s="23"/>
    </row>
    <row r="18" spans="1:26" x14ac:dyDescent="0.3">
      <c r="A18" s="24" t="s">
        <v>6</v>
      </c>
      <c r="B18" s="25"/>
      <c r="C18" s="24" t="s">
        <v>7</v>
      </c>
      <c r="D18" s="25"/>
      <c r="E18" s="24" t="s">
        <v>8</v>
      </c>
      <c r="F18" s="25"/>
      <c r="G18" s="24" t="s">
        <v>9</v>
      </c>
      <c r="H18" s="25"/>
      <c r="I18" s="24" t="s">
        <v>10</v>
      </c>
      <c r="J18" s="25"/>
      <c r="K18" s="24" t="s">
        <v>11</v>
      </c>
      <c r="L18" s="25"/>
    </row>
    <row r="19" spans="1:26" x14ac:dyDescent="0.3">
      <c r="A19" s="26" t="s">
        <v>12</v>
      </c>
      <c r="B19" s="27">
        <f>B5</f>
        <v>2.1272000000000002</v>
      </c>
      <c r="C19" s="26" t="s">
        <v>13</v>
      </c>
      <c r="D19" s="28">
        <f>F112</f>
        <v>2.19</v>
      </c>
      <c r="E19" s="26" t="s">
        <v>13</v>
      </c>
      <c r="F19" s="28">
        <f>F112</f>
        <v>2.19</v>
      </c>
      <c r="G19" s="26" t="s">
        <v>14</v>
      </c>
      <c r="H19" s="28">
        <f>H5</f>
        <v>2.1423999999999999</v>
      </c>
      <c r="I19" s="26" t="s">
        <v>14</v>
      </c>
      <c r="J19" s="28">
        <f>G111</f>
        <v>2.1423999999999999</v>
      </c>
      <c r="K19" s="26" t="s">
        <v>13</v>
      </c>
      <c r="L19" s="28">
        <f>F19</f>
        <v>2.19</v>
      </c>
    </row>
    <row r="20" spans="1:26" x14ac:dyDescent="0.3">
      <c r="A20" s="29" t="s">
        <v>15</v>
      </c>
      <c r="B20" s="30">
        <v>7.7499999999999999E-2</v>
      </c>
      <c r="C20" s="29" t="s">
        <v>15</v>
      </c>
      <c r="D20" s="30">
        <v>5.8099999999999999E-2</v>
      </c>
      <c r="E20" s="29" t="s">
        <v>15</v>
      </c>
      <c r="F20" s="30">
        <v>2.64E-2</v>
      </c>
      <c r="G20" s="29" t="s">
        <v>15</v>
      </c>
      <c r="H20" s="30">
        <v>4.36E-2</v>
      </c>
      <c r="I20" s="29" t="s">
        <v>15</v>
      </c>
      <c r="J20" s="30">
        <v>2.7300000000000001E-2</v>
      </c>
      <c r="K20" s="29" t="s">
        <v>15</v>
      </c>
      <c r="L20" s="30">
        <v>5.6399999999999999E-2</v>
      </c>
    </row>
    <row r="21" spans="1:26" x14ac:dyDescent="0.3">
      <c r="A21" s="29" t="s">
        <v>16</v>
      </c>
      <c r="B21" s="30">
        <v>4.0399999999999998E-2</v>
      </c>
      <c r="C21" s="29" t="s">
        <v>16</v>
      </c>
      <c r="D21" s="30">
        <v>4.0399999999999998E-2</v>
      </c>
      <c r="E21" s="29" t="s">
        <v>16</v>
      </c>
      <c r="F21" s="30">
        <v>4.0399999999999998E-2</v>
      </c>
      <c r="G21" s="29" t="s">
        <v>16</v>
      </c>
      <c r="H21" s="31">
        <v>4.0399999999999998E-2</v>
      </c>
      <c r="I21" s="29"/>
      <c r="J21" s="30">
        <v>4.0399999999999998E-2</v>
      </c>
      <c r="K21" s="29" t="s">
        <v>16</v>
      </c>
      <c r="L21" s="30">
        <v>4.0399999999999998E-2</v>
      </c>
    </row>
    <row r="22" spans="1:26" x14ac:dyDescent="0.3">
      <c r="A22" s="29" t="s">
        <v>18</v>
      </c>
      <c r="B22" s="30">
        <v>0.01</v>
      </c>
      <c r="C22" s="29" t="s">
        <v>18</v>
      </c>
      <c r="D22" s="30">
        <v>0.01</v>
      </c>
      <c r="E22" s="29" t="s">
        <v>18</v>
      </c>
      <c r="F22" s="30">
        <v>0.01</v>
      </c>
      <c r="G22" s="29" t="s">
        <v>18</v>
      </c>
      <c r="H22" s="30">
        <v>0.01</v>
      </c>
      <c r="I22" s="29" t="s">
        <v>18</v>
      </c>
      <c r="J22" s="30">
        <v>0.01</v>
      </c>
      <c r="K22" s="29" t="s">
        <v>18</v>
      </c>
      <c r="L22" s="30">
        <v>0.01</v>
      </c>
    </row>
    <row r="23" spans="1:26" x14ac:dyDescent="0.3">
      <c r="A23" s="29" t="s">
        <v>19</v>
      </c>
      <c r="B23" s="12">
        <v>0.35299999999999998</v>
      </c>
      <c r="C23" s="29" t="s">
        <v>19</v>
      </c>
      <c r="D23" s="12">
        <v>0.35299999999999998</v>
      </c>
      <c r="E23" s="29" t="s">
        <v>19</v>
      </c>
      <c r="F23" s="12">
        <v>0.35299999999999998</v>
      </c>
      <c r="G23" s="29" t="s">
        <v>19</v>
      </c>
      <c r="H23" s="12">
        <v>0.35299999999999998</v>
      </c>
      <c r="I23" s="29" t="s">
        <v>19</v>
      </c>
      <c r="J23" s="12">
        <v>0.35299999999999998</v>
      </c>
      <c r="K23" s="29" t="s">
        <v>19</v>
      </c>
      <c r="L23" s="12">
        <v>0.35299999999999998</v>
      </c>
    </row>
    <row r="24" spans="1:26" s="66" customFormat="1" x14ac:dyDescent="0.3">
      <c r="A24" s="11" t="s">
        <v>20</v>
      </c>
      <c r="B24" s="12">
        <v>1.926E-3</v>
      </c>
      <c r="C24" s="11" t="s">
        <v>20</v>
      </c>
      <c r="D24" s="12">
        <v>1.926E-3</v>
      </c>
      <c r="E24" s="11" t="s">
        <v>20</v>
      </c>
      <c r="F24" s="12">
        <v>1.926E-3</v>
      </c>
      <c r="G24" s="11" t="s">
        <v>20</v>
      </c>
      <c r="H24" s="12">
        <v>1.926E-3</v>
      </c>
      <c r="I24" s="11" t="s">
        <v>20</v>
      </c>
      <c r="J24" s="12">
        <v>1.926E-3</v>
      </c>
      <c r="K24" s="11" t="s">
        <v>20</v>
      </c>
      <c r="L24" s="12">
        <v>1.926E-3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29" t="s">
        <v>21</v>
      </c>
      <c r="B25" s="30">
        <v>1.905E-3</v>
      </c>
      <c r="C25" s="29" t="s">
        <v>21</v>
      </c>
      <c r="D25" s="30">
        <v>1.905E-3</v>
      </c>
      <c r="E25" s="29" t="s">
        <v>21</v>
      </c>
      <c r="F25" s="30">
        <v>1.905E-3</v>
      </c>
      <c r="G25" s="29" t="s">
        <v>21</v>
      </c>
      <c r="H25" s="30">
        <v>1.905E-3</v>
      </c>
      <c r="I25" s="29" t="s">
        <v>21</v>
      </c>
      <c r="J25" s="30">
        <v>1.905E-3</v>
      </c>
      <c r="K25" s="29" t="s">
        <v>21</v>
      </c>
      <c r="L25" s="30">
        <v>1.905E-3</v>
      </c>
    </row>
    <row r="26" spans="1:26" x14ac:dyDescent="0.3">
      <c r="A26" s="32" t="s">
        <v>22</v>
      </c>
      <c r="B26" s="33">
        <v>1E-3</v>
      </c>
      <c r="C26" s="32" t="s">
        <v>22</v>
      </c>
      <c r="D26" s="33">
        <v>1E-3</v>
      </c>
      <c r="E26" s="32" t="s">
        <v>22</v>
      </c>
      <c r="F26" s="33">
        <v>1E-3</v>
      </c>
      <c r="G26" s="32" t="s">
        <v>22</v>
      </c>
      <c r="H26" s="33">
        <v>1E-3</v>
      </c>
      <c r="I26" s="32" t="s">
        <v>22</v>
      </c>
      <c r="J26" s="33">
        <v>1E-3</v>
      </c>
      <c r="K26" s="32" t="s">
        <v>22</v>
      </c>
      <c r="L26" s="33">
        <v>1E-3</v>
      </c>
    </row>
    <row r="27" spans="1:26" x14ac:dyDescent="0.3">
      <c r="A27" s="32"/>
      <c r="B27" s="34">
        <f>SUM(B19:B26)</f>
        <v>2.6129310000000001</v>
      </c>
      <c r="C27" s="35"/>
      <c r="D27" s="34">
        <f>SUM(D19:D26)</f>
        <v>2.6563309999999993</v>
      </c>
      <c r="E27" s="35"/>
      <c r="F27" s="34">
        <f>SUM(F19:F26)</f>
        <v>2.6246309999999995</v>
      </c>
      <c r="G27" s="35"/>
      <c r="H27" s="34">
        <f>SUM(H19:H26)</f>
        <v>2.5942309999999993</v>
      </c>
      <c r="I27" s="35"/>
      <c r="J27" s="34">
        <f>SUM(J19:J26)</f>
        <v>2.5779309999999991</v>
      </c>
      <c r="K27" s="35"/>
      <c r="L27" s="34">
        <f>SUM(L19:L26)</f>
        <v>2.6546309999999997</v>
      </c>
    </row>
    <row r="28" spans="1:26" x14ac:dyDescent="0.3">
      <c r="A28" s="36"/>
      <c r="B28" s="36"/>
      <c r="C28" s="36"/>
      <c r="D28" s="36"/>
    </row>
    <row r="30" spans="1:26" x14ac:dyDescent="0.3">
      <c r="A30" s="20" t="s">
        <v>53</v>
      </c>
      <c r="B30" s="20" t="s">
        <v>54</v>
      </c>
      <c r="C30" s="20"/>
    </row>
    <row r="31" spans="1:26" x14ac:dyDescent="0.3">
      <c r="A31" s="20" t="s">
        <v>4</v>
      </c>
      <c r="B31" s="20" t="s">
        <v>59</v>
      </c>
      <c r="C31" s="20"/>
      <c r="D31" s="20"/>
    </row>
    <row r="32" spans="1:26" x14ac:dyDescent="0.3">
      <c r="A32" s="24" t="s">
        <v>60</v>
      </c>
      <c r="B32" s="25"/>
      <c r="C32" s="24" t="s">
        <v>61</v>
      </c>
      <c r="D32" s="25"/>
      <c r="E32" s="24" t="s">
        <v>26</v>
      </c>
      <c r="F32" s="25"/>
      <c r="G32" s="24" t="s">
        <v>62</v>
      </c>
      <c r="H32" s="25"/>
      <c r="I32" s="24" t="s">
        <v>28</v>
      </c>
      <c r="J32" s="25"/>
      <c r="K32" s="24" t="s">
        <v>29</v>
      </c>
      <c r="L32" s="25"/>
    </row>
    <row r="33" spans="1:12" x14ac:dyDescent="0.3">
      <c r="A33" s="26" t="s">
        <v>12</v>
      </c>
      <c r="B33" s="28">
        <f>E117</f>
        <v>2.4527999999999999</v>
      </c>
      <c r="C33" s="26" t="s">
        <v>13</v>
      </c>
      <c r="D33" s="28">
        <f>F117</f>
        <v>2.4264000000000001</v>
      </c>
      <c r="E33" s="26" t="s">
        <v>13</v>
      </c>
      <c r="F33" s="28">
        <f>F117</f>
        <v>2.4264000000000001</v>
      </c>
      <c r="G33" s="26" t="s">
        <v>14</v>
      </c>
      <c r="H33" s="28">
        <f>G116</f>
        <v>2.4899</v>
      </c>
      <c r="I33" s="26" t="s">
        <v>14</v>
      </c>
      <c r="J33" s="28">
        <f>G116</f>
        <v>2.4899</v>
      </c>
      <c r="K33" s="26" t="s">
        <v>13</v>
      </c>
      <c r="L33" s="28">
        <f>F117</f>
        <v>2.4264000000000001</v>
      </c>
    </row>
    <row r="34" spans="1:12" x14ac:dyDescent="0.3">
      <c r="A34" s="29" t="s">
        <v>15</v>
      </c>
      <c r="B34" s="30">
        <v>0.38650000000000001</v>
      </c>
      <c r="C34" s="29" t="s">
        <v>15</v>
      </c>
      <c r="D34" s="30">
        <v>0.15240000000000001</v>
      </c>
      <c r="E34" s="29" t="s">
        <v>15</v>
      </c>
      <c r="F34" s="30">
        <v>0.14580000000000001</v>
      </c>
      <c r="G34" s="29" t="s">
        <v>15</v>
      </c>
      <c r="H34" s="30">
        <v>0.13880000000000001</v>
      </c>
      <c r="I34" s="29" t="s">
        <v>15</v>
      </c>
      <c r="J34" s="30">
        <v>0.23089999999999999</v>
      </c>
      <c r="K34" s="29" t="s">
        <v>15</v>
      </c>
      <c r="L34" s="31">
        <v>0.15240000000000001</v>
      </c>
    </row>
    <row r="35" spans="1:12" x14ac:dyDescent="0.3">
      <c r="A35" s="29" t="s">
        <v>16</v>
      </c>
      <c r="B35" s="30">
        <v>8.7900000000000006E-2</v>
      </c>
      <c r="C35" s="29" t="s">
        <v>16</v>
      </c>
      <c r="D35" s="30">
        <v>8.7900000000000006E-2</v>
      </c>
      <c r="E35" s="29" t="s">
        <v>16</v>
      </c>
      <c r="F35" s="30">
        <v>8.7900000000000006E-2</v>
      </c>
      <c r="G35" s="29" t="s">
        <v>16</v>
      </c>
      <c r="H35" s="30">
        <v>8.7900000000000006E-2</v>
      </c>
      <c r="I35" s="29" t="s">
        <v>16</v>
      </c>
      <c r="J35" s="30">
        <v>8.7900000000000006E-2</v>
      </c>
      <c r="K35" s="29" t="s">
        <v>16</v>
      </c>
      <c r="L35" s="30">
        <v>8.7900000000000006E-2</v>
      </c>
    </row>
    <row r="36" spans="1:12" x14ac:dyDescent="0.3">
      <c r="A36" s="29" t="s">
        <v>18</v>
      </c>
      <c r="B36" s="30">
        <v>0.01</v>
      </c>
      <c r="C36" s="29" t="s">
        <v>18</v>
      </c>
      <c r="D36" s="30">
        <v>0.01</v>
      </c>
      <c r="E36" s="29" t="s">
        <v>18</v>
      </c>
      <c r="F36" s="30">
        <v>0.01</v>
      </c>
      <c r="G36" s="29" t="s">
        <v>18</v>
      </c>
      <c r="H36" s="30">
        <v>0.01</v>
      </c>
      <c r="I36" s="29" t="s">
        <v>18</v>
      </c>
      <c r="J36" s="30">
        <v>0.01</v>
      </c>
      <c r="K36" s="29" t="s">
        <v>18</v>
      </c>
      <c r="L36" s="30">
        <v>0.01</v>
      </c>
    </row>
    <row r="37" spans="1:12" x14ac:dyDescent="0.3">
      <c r="A37" s="29" t="s">
        <v>19</v>
      </c>
      <c r="B37" s="30">
        <v>0</v>
      </c>
      <c r="C37" s="29" t="s">
        <v>19</v>
      </c>
      <c r="D37" s="30">
        <v>0</v>
      </c>
      <c r="E37" s="29" t="s">
        <v>19</v>
      </c>
      <c r="F37" s="30">
        <v>0</v>
      </c>
      <c r="G37" s="29" t="s">
        <v>19</v>
      </c>
      <c r="H37" s="30">
        <v>0</v>
      </c>
      <c r="I37" s="29" t="s">
        <v>19</v>
      </c>
      <c r="J37" s="30">
        <v>0</v>
      </c>
      <c r="K37" s="29" t="s">
        <v>19</v>
      </c>
      <c r="L37" s="30">
        <v>0</v>
      </c>
    </row>
    <row r="38" spans="1:12" s="66" customFormat="1" x14ac:dyDescent="0.3">
      <c r="A38" s="11" t="s">
        <v>20</v>
      </c>
      <c r="B38" s="12">
        <v>2.14E-3</v>
      </c>
      <c r="C38" s="11" t="s">
        <v>20</v>
      </c>
      <c r="D38" s="12">
        <v>2.14E-3</v>
      </c>
      <c r="E38" s="11" t="s">
        <v>20</v>
      </c>
      <c r="F38" s="12">
        <v>2.14E-3</v>
      </c>
      <c r="G38" s="11" t="s">
        <v>20</v>
      </c>
      <c r="H38" s="12">
        <v>2.14E-3</v>
      </c>
      <c r="I38" s="11" t="s">
        <v>20</v>
      </c>
      <c r="J38" s="12">
        <v>2.14E-3</v>
      </c>
      <c r="K38" s="11" t="s">
        <v>20</v>
      </c>
      <c r="L38" s="12">
        <v>2.14E-3</v>
      </c>
    </row>
    <row r="39" spans="1:12" x14ac:dyDescent="0.3">
      <c r="A39" s="29" t="s">
        <v>21</v>
      </c>
      <c r="B39" s="30">
        <v>1.905E-3</v>
      </c>
      <c r="C39" s="29" t="s">
        <v>21</v>
      </c>
      <c r="D39" s="30">
        <v>1.905E-3</v>
      </c>
      <c r="E39" s="29" t="s">
        <v>21</v>
      </c>
      <c r="F39" s="30">
        <v>1.905E-3</v>
      </c>
      <c r="G39" s="29" t="s">
        <v>21</v>
      </c>
      <c r="H39" s="30">
        <v>1.905E-3</v>
      </c>
      <c r="I39" s="29" t="s">
        <v>21</v>
      </c>
      <c r="J39" s="30">
        <v>1.905E-3</v>
      </c>
      <c r="K39" s="29" t="s">
        <v>21</v>
      </c>
      <c r="L39" s="30">
        <v>1.905E-3</v>
      </c>
    </row>
    <row r="40" spans="1:12" x14ac:dyDescent="0.3">
      <c r="A40" s="32" t="s">
        <v>22</v>
      </c>
      <c r="B40" s="33">
        <v>1E-3</v>
      </c>
      <c r="C40" s="32" t="s">
        <v>22</v>
      </c>
      <c r="D40" s="33">
        <v>1E-3</v>
      </c>
      <c r="E40" s="32" t="s">
        <v>22</v>
      </c>
      <c r="F40" s="33">
        <v>1E-3</v>
      </c>
      <c r="G40" s="32" t="s">
        <v>22</v>
      </c>
      <c r="H40" s="33">
        <v>1E-3</v>
      </c>
      <c r="I40" s="32" t="s">
        <v>22</v>
      </c>
      <c r="J40" s="33">
        <v>1E-3</v>
      </c>
      <c r="K40" s="32" t="s">
        <v>22</v>
      </c>
      <c r="L40" s="33">
        <v>1E-3</v>
      </c>
    </row>
    <row r="41" spans="1:12" x14ac:dyDescent="0.3">
      <c r="A41" s="32"/>
      <c r="B41" s="34">
        <f>SUM(B33:B40)</f>
        <v>2.9422449999999989</v>
      </c>
      <c r="C41" s="35"/>
      <c r="D41" s="34">
        <f>SUM(D33:D40)</f>
        <v>2.6817449999999994</v>
      </c>
      <c r="E41" s="35"/>
      <c r="F41" s="34">
        <f>SUM(F33:F40)</f>
        <v>2.6751449999999992</v>
      </c>
      <c r="G41" s="35"/>
      <c r="H41" s="34">
        <f>SUM(H33:H40)</f>
        <v>2.731644999999999</v>
      </c>
      <c r="I41" s="35"/>
      <c r="J41" s="34">
        <f>SUM(J33:J40)</f>
        <v>2.8237449999999993</v>
      </c>
      <c r="K41" s="35"/>
      <c r="L41" s="34">
        <f>SUM(L33:L40)</f>
        <v>2.6817449999999994</v>
      </c>
    </row>
    <row r="42" spans="1:12" s="66" customFormat="1" x14ac:dyDescent="0.3">
      <c r="A42" s="67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4" spans="1:12" x14ac:dyDescent="0.3">
      <c r="A44" s="20" t="s">
        <v>53</v>
      </c>
      <c r="B44" s="20" t="s">
        <v>54</v>
      </c>
      <c r="C44" s="20"/>
    </row>
    <row r="45" spans="1:12" x14ac:dyDescent="0.3">
      <c r="A45" s="20" t="s">
        <v>4</v>
      </c>
      <c r="B45" s="20" t="s">
        <v>63</v>
      </c>
      <c r="C45" s="20"/>
      <c r="D45" s="20"/>
    </row>
    <row r="46" spans="1:12" x14ac:dyDescent="0.3">
      <c r="A46" s="24" t="s">
        <v>60</v>
      </c>
      <c r="B46" s="25"/>
      <c r="C46" s="24" t="s">
        <v>61</v>
      </c>
      <c r="D46" s="25"/>
      <c r="E46" s="24" t="s">
        <v>26</v>
      </c>
      <c r="F46" s="25"/>
      <c r="G46" s="24" t="s">
        <v>62</v>
      </c>
      <c r="H46" s="25"/>
      <c r="I46" s="24" t="s">
        <v>28</v>
      </c>
      <c r="J46" s="25"/>
      <c r="K46" s="24" t="s">
        <v>29</v>
      </c>
      <c r="L46" s="25"/>
    </row>
    <row r="47" spans="1:12" x14ac:dyDescent="0.3">
      <c r="A47" s="26" t="s">
        <v>12</v>
      </c>
      <c r="B47" s="28">
        <f>E117</f>
        <v>2.4527999999999999</v>
      </c>
      <c r="C47" s="26" t="s">
        <v>13</v>
      </c>
      <c r="D47" s="28">
        <f>F117</f>
        <v>2.4264000000000001</v>
      </c>
      <c r="E47" s="26" t="s">
        <v>13</v>
      </c>
      <c r="F47" s="28">
        <f>F117</f>
        <v>2.4264000000000001</v>
      </c>
      <c r="G47" s="26" t="s">
        <v>14</v>
      </c>
      <c r="H47" s="28">
        <f>G117</f>
        <v>2.4899</v>
      </c>
      <c r="I47" s="26" t="s">
        <v>14</v>
      </c>
      <c r="J47" s="28">
        <f>G117</f>
        <v>2.4899</v>
      </c>
      <c r="K47" s="26" t="s">
        <v>13</v>
      </c>
      <c r="L47" s="28">
        <f>F117</f>
        <v>2.4264000000000001</v>
      </c>
    </row>
    <row r="48" spans="1:12" x14ac:dyDescent="0.3">
      <c r="A48" s="29" t="s">
        <v>15</v>
      </c>
      <c r="B48" s="30">
        <v>7.7499999999999999E-2</v>
      </c>
      <c r="C48" s="29" t="s">
        <v>15</v>
      </c>
      <c r="D48" s="30">
        <v>5.8099999999999999E-2</v>
      </c>
      <c r="E48" s="29" t="s">
        <v>15</v>
      </c>
      <c r="F48" s="30">
        <v>3.0599999999999999E-2</v>
      </c>
      <c r="G48" s="29" t="s">
        <v>15</v>
      </c>
      <c r="H48" s="30">
        <v>5.0599999999999999E-2</v>
      </c>
      <c r="I48" s="29" t="s">
        <v>15</v>
      </c>
      <c r="J48" s="31">
        <v>5.7500000000000002E-2</v>
      </c>
      <c r="K48" s="29" t="s">
        <v>15</v>
      </c>
      <c r="L48" s="30">
        <v>5.6399999999999999E-2</v>
      </c>
    </row>
    <row r="49" spans="1:12" x14ac:dyDescent="0.3">
      <c r="A49" s="29" t="s">
        <v>16</v>
      </c>
      <c r="B49" s="30">
        <v>4.0399999999999998E-2</v>
      </c>
      <c r="C49" s="29" t="s">
        <v>16</v>
      </c>
      <c r="D49" s="31">
        <v>5.04E-2</v>
      </c>
      <c r="E49" s="29" t="s">
        <v>16</v>
      </c>
      <c r="F49" s="30">
        <v>4.0399999999999998E-2</v>
      </c>
      <c r="G49" s="29" t="s">
        <v>16</v>
      </c>
      <c r="H49" s="30">
        <v>5.04E-2</v>
      </c>
      <c r="I49" s="29" t="s">
        <v>16</v>
      </c>
      <c r="J49" s="31">
        <v>5.04E-2</v>
      </c>
      <c r="K49" s="29" t="s">
        <v>16</v>
      </c>
      <c r="L49" s="30">
        <v>4.0399999999999998E-2</v>
      </c>
    </row>
    <row r="50" spans="1:12" x14ac:dyDescent="0.3">
      <c r="A50" s="29" t="s">
        <v>18</v>
      </c>
      <c r="B50" s="30">
        <v>0.01</v>
      </c>
      <c r="C50" s="29" t="s">
        <v>18</v>
      </c>
      <c r="D50" s="30">
        <v>0.01</v>
      </c>
      <c r="E50" s="29" t="s">
        <v>18</v>
      </c>
      <c r="F50" s="30">
        <v>0.01</v>
      </c>
      <c r="G50" s="29" t="s">
        <v>18</v>
      </c>
      <c r="H50" s="30">
        <v>0.01</v>
      </c>
      <c r="I50" s="29" t="s">
        <v>18</v>
      </c>
      <c r="J50" s="30">
        <v>0.01</v>
      </c>
      <c r="K50" s="29" t="s">
        <v>18</v>
      </c>
      <c r="L50" s="30">
        <v>0.01</v>
      </c>
    </row>
    <row r="51" spans="1:12" x14ac:dyDescent="0.3">
      <c r="A51" s="29" t="s">
        <v>19</v>
      </c>
      <c r="B51" s="30">
        <v>0</v>
      </c>
      <c r="C51" s="29" t="s">
        <v>19</v>
      </c>
      <c r="D51" s="30">
        <v>0</v>
      </c>
      <c r="E51" s="29" t="s">
        <v>19</v>
      </c>
      <c r="F51" s="30">
        <v>0</v>
      </c>
      <c r="G51" s="29" t="s">
        <v>19</v>
      </c>
      <c r="H51" s="30">
        <v>0</v>
      </c>
      <c r="I51" s="29" t="s">
        <v>19</v>
      </c>
      <c r="J51" s="30">
        <v>0</v>
      </c>
      <c r="K51" s="29" t="s">
        <v>19</v>
      </c>
      <c r="L51" s="30">
        <v>0</v>
      </c>
    </row>
    <row r="52" spans="1:12" s="66" customFormat="1" x14ac:dyDescent="0.3">
      <c r="A52" s="11" t="s">
        <v>20</v>
      </c>
      <c r="B52" s="12">
        <v>2.14E-3</v>
      </c>
      <c r="C52" s="11" t="s">
        <v>20</v>
      </c>
      <c r="D52" s="12">
        <v>2.14E-3</v>
      </c>
      <c r="E52" s="11" t="s">
        <v>20</v>
      </c>
      <c r="F52" s="12">
        <v>2.14E-3</v>
      </c>
      <c r="G52" s="11" t="s">
        <v>20</v>
      </c>
      <c r="H52" s="12">
        <v>2.14E-3</v>
      </c>
      <c r="I52" s="11" t="s">
        <v>20</v>
      </c>
      <c r="J52" s="12">
        <v>2.14E-3</v>
      </c>
      <c r="K52" s="11" t="s">
        <v>20</v>
      </c>
      <c r="L52" s="12">
        <v>2.14E-3</v>
      </c>
    </row>
    <row r="53" spans="1:12" x14ac:dyDescent="0.3">
      <c r="A53" s="29" t="s">
        <v>21</v>
      </c>
      <c r="B53" s="30">
        <v>1.905E-3</v>
      </c>
      <c r="C53" s="29" t="s">
        <v>21</v>
      </c>
      <c r="D53" s="30">
        <v>1.905E-3</v>
      </c>
      <c r="E53" s="29" t="s">
        <v>21</v>
      </c>
      <c r="F53" s="30">
        <v>1.905E-3</v>
      </c>
      <c r="G53" s="29" t="s">
        <v>21</v>
      </c>
      <c r="H53" s="30">
        <v>1.905E-3</v>
      </c>
      <c r="I53" s="29" t="s">
        <v>21</v>
      </c>
      <c r="J53" s="30">
        <v>1.905E-3</v>
      </c>
      <c r="K53" s="29" t="s">
        <v>21</v>
      </c>
      <c r="L53" s="30">
        <v>1.905E-3</v>
      </c>
    </row>
    <row r="54" spans="1:12" x14ac:dyDescent="0.3">
      <c r="A54" s="32" t="s">
        <v>22</v>
      </c>
      <c r="B54" s="33">
        <v>1E-3</v>
      </c>
      <c r="C54" s="32" t="s">
        <v>22</v>
      </c>
      <c r="D54" s="33">
        <v>1E-3</v>
      </c>
      <c r="E54" s="32" t="s">
        <v>22</v>
      </c>
      <c r="F54" s="33">
        <v>1E-3</v>
      </c>
      <c r="G54" s="32" t="s">
        <v>22</v>
      </c>
      <c r="H54" s="33">
        <v>1E-3</v>
      </c>
      <c r="I54" s="32" t="s">
        <v>22</v>
      </c>
      <c r="J54" s="33">
        <v>1E-3</v>
      </c>
      <c r="K54" s="32" t="s">
        <v>22</v>
      </c>
      <c r="L54" s="33">
        <v>1E-3</v>
      </c>
    </row>
    <row r="55" spans="1:12" x14ac:dyDescent="0.3">
      <c r="A55" s="32"/>
      <c r="B55" s="34">
        <f>SUM(B47:B54)</f>
        <v>2.5857449999999993</v>
      </c>
      <c r="C55" s="35"/>
      <c r="D55" s="34">
        <f>SUM(D47:D54)</f>
        <v>2.5499449999999997</v>
      </c>
      <c r="E55" s="35"/>
      <c r="F55" s="34">
        <f>SUM(F47:F54)</f>
        <v>2.5124449999999996</v>
      </c>
      <c r="G55" s="35"/>
      <c r="H55" s="34">
        <f>SUM(H47:H54)</f>
        <v>2.6059449999999997</v>
      </c>
      <c r="I55" s="35"/>
      <c r="J55" s="34">
        <f>SUM(J47:J54)</f>
        <v>2.6128449999999996</v>
      </c>
      <c r="K55" s="35"/>
      <c r="L55" s="34">
        <f>SUM(L47:L54)</f>
        <v>2.5382449999999994</v>
      </c>
    </row>
    <row r="58" spans="1:12" x14ac:dyDescent="0.3">
      <c r="A58" s="20" t="s">
        <v>53</v>
      </c>
      <c r="B58" s="20" t="s">
        <v>54</v>
      </c>
      <c r="C58" s="20"/>
    </row>
    <row r="59" spans="1:12" x14ac:dyDescent="0.3">
      <c r="A59" s="20" t="s">
        <v>4</v>
      </c>
      <c r="B59" s="20" t="s">
        <v>64</v>
      </c>
      <c r="C59" s="20"/>
      <c r="D59" s="20"/>
    </row>
    <row r="60" spans="1:12" x14ac:dyDescent="0.3">
      <c r="A60" s="24" t="s">
        <v>60</v>
      </c>
      <c r="B60" s="25"/>
      <c r="C60" s="74" t="s">
        <v>61</v>
      </c>
      <c r="D60" s="25"/>
      <c r="E60" s="24" t="s">
        <v>26</v>
      </c>
      <c r="F60" s="25"/>
      <c r="G60" s="24" t="s">
        <v>62</v>
      </c>
      <c r="H60" s="25"/>
      <c r="I60" s="24" t="s">
        <v>28</v>
      </c>
      <c r="J60" s="25"/>
      <c r="K60" s="24" t="s">
        <v>29</v>
      </c>
      <c r="L60" s="25"/>
    </row>
    <row r="61" spans="1:12" x14ac:dyDescent="0.3">
      <c r="A61" s="29" t="s">
        <v>12</v>
      </c>
      <c r="B61" s="30">
        <f>E115</f>
        <v>2.4485999999999999</v>
      </c>
      <c r="C61" s="26" t="s">
        <v>13</v>
      </c>
      <c r="D61" s="28">
        <f>F115</f>
        <v>2.4228000000000001</v>
      </c>
      <c r="E61" s="26" t="s">
        <v>13</v>
      </c>
      <c r="F61" s="28">
        <f>F115</f>
        <v>2.4228000000000001</v>
      </c>
      <c r="G61" s="26" t="s">
        <v>14</v>
      </c>
      <c r="H61" s="28">
        <f>G115</f>
        <v>2.4862000000000002</v>
      </c>
      <c r="I61" s="26" t="s">
        <v>14</v>
      </c>
      <c r="J61" s="28">
        <f>G115</f>
        <v>2.4862000000000002</v>
      </c>
      <c r="K61" s="26" t="s">
        <v>13</v>
      </c>
      <c r="L61" s="28">
        <f>F115</f>
        <v>2.4228000000000001</v>
      </c>
    </row>
    <row r="62" spans="1:12" x14ac:dyDescent="0.3">
      <c r="A62" s="29" t="s">
        <v>15</v>
      </c>
      <c r="B62" s="30">
        <v>0.25850000000000001</v>
      </c>
      <c r="C62" s="29" t="s">
        <v>15</v>
      </c>
      <c r="D62" s="30">
        <v>0.15240000000000001</v>
      </c>
      <c r="E62" s="29" t="s">
        <v>15</v>
      </c>
      <c r="F62" s="30">
        <v>0.14580000000000001</v>
      </c>
      <c r="G62" s="29" t="s">
        <v>15</v>
      </c>
      <c r="H62" s="30">
        <v>0.13880000000000001</v>
      </c>
      <c r="I62" s="29" t="s">
        <v>15</v>
      </c>
      <c r="J62" s="30">
        <v>0.23089999999999999</v>
      </c>
      <c r="K62" s="29" t="s">
        <v>15</v>
      </c>
      <c r="L62" s="30">
        <v>0.15240000000000001</v>
      </c>
    </row>
    <row r="63" spans="1:12" x14ac:dyDescent="0.3">
      <c r="A63" s="29" t="s">
        <v>16</v>
      </c>
      <c r="B63" s="30">
        <v>8.7900000000000006E-2</v>
      </c>
      <c r="C63" s="29" t="s">
        <v>16</v>
      </c>
      <c r="D63" s="30">
        <v>8.7900000000000006E-2</v>
      </c>
      <c r="E63" s="29" t="s">
        <v>16</v>
      </c>
      <c r="F63" s="30">
        <v>8.7900000000000006E-2</v>
      </c>
      <c r="G63" s="29" t="s">
        <v>16</v>
      </c>
      <c r="H63" s="30">
        <v>8.7900000000000006E-2</v>
      </c>
      <c r="I63" s="29" t="s">
        <v>16</v>
      </c>
      <c r="J63" s="30">
        <v>8.7900000000000006E-2</v>
      </c>
      <c r="K63" s="29" t="s">
        <v>16</v>
      </c>
      <c r="L63" s="30">
        <v>8.7900000000000006E-2</v>
      </c>
    </row>
    <row r="64" spans="1:12" x14ac:dyDescent="0.3">
      <c r="A64" s="29" t="s">
        <v>18</v>
      </c>
      <c r="B64" s="30">
        <v>0.01</v>
      </c>
      <c r="C64" s="29" t="s">
        <v>18</v>
      </c>
      <c r="D64" s="30">
        <v>0.01</v>
      </c>
      <c r="E64" s="29" t="s">
        <v>18</v>
      </c>
      <c r="F64" s="30">
        <v>0.01</v>
      </c>
      <c r="G64" s="29" t="s">
        <v>18</v>
      </c>
      <c r="H64" s="30">
        <v>0.01</v>
      </c>
      <c r="I64" s="29" t="s">
        <v>18</v>
      </c>
      <c r="J64" s="30">
        <v>0.01</v>
      </c>
      <c r="K64" s="29" t="s">
        <v>18</v>
      </c>
      <c r="L64" s="30">
        <v>0.01</v>
      </c>
    </row>
    <row r="65" spans="1:12" x14ac:dyDescent="0.3">
      <c r="A65" s="29" t="s">
        <v>19</v>
      </c>
      <c r="B65" s="30">
        <v>0.36049999999999999</v>
      </c>
      <c r="C65" s="29" t="s">
        <v>19</v>
      </c>
      <c r="D65" s="30">
        <v>0.36049999999999999</v>
      </c>
      <c r="E65" s="29" t="s">
        <v>19</v>
      </c>
      <c r="F65" s="30">
        <v>0.36049999999999999</v>
      </c>
      <c r="G65" s="29" t="s">
        <v>19</v>
      </c>
      <c r="H65" s="30">
        <v>0.36049999999999999</v>
      </c>
      <c r="I65" s="29" t="s">
        <v>19</v>
      </c>
      <c r="J65" s="30">
        <v>0.36049999999999999</v>
      </c>
      <c r="K65" s="29" t="s">
        <v>19</v>
      </c>
      <c r="L65" s="30">
        <v>0.36049999999999999</v>
      </c>
    </row>
    <row r="66" spans="1:12" s="66" customFormat="1" x14ac:dyDescent="0.3">
      <c r="A66" s="11" t="s">
        <v>20</v>
      </c>
      <c r="B66" s="12">
        <v>2.14E-3</v>
      </c>
      <c r="C66" s="11" t="s">
        <v>20</v>
      </c>
      <c r="D66" s="12">
        <v>2.14E-3</v>
      </c>
      <c r="E66" s="11" t="s">
        <v>20</v>
      </c>
      <c r="F66" s="12">
        <v>2.14E-3</v>
      </c>
      <c r="G66" s="11" t="s">
        <v>20</v>
      </c>
      <c r="H66" s="12">
        <v>2.14E-3</v>
      </c>
      <c r="I66" s="11" t="s">
        <v>20</v>
      </c>
      <c r="J66" s="12">
        <v>2.14E-3</v>
      </c>
      <c r="K66" s="11" t="s">
        <v>20</v>
      </c>
      <c r="L66" s="12">
        <v>2.14E-3</v>
      </c>
    </row>
    <row r="67" spans="1:12" x14ac:dyDescent="0.3">
      <c r="A67" s="29" t="s">
        <v>21</v>
      </c>
      <c r="B67" s="30">
        <v>1.905E-3</v>
      </c>
      <c r="C67" s="29" t="s">
        <v>21</v>
      </c>
      <c r="D67" s="30">
        <v>1.905E-3</v>
      </c>
      <c r="E67" s="29" t="s">
        <v>21</v>
      </c>
      <c r="F67" s="30">
        <v>1.905E-3</v>
      </c>
      <c r="G67" s="29" t="s">
        <v>21</v>
      </c>
      <c r="H67" s="30">
        <v>1.905E-3</v>
      </c>
      <c r="I67" s="29" t="s">
        <v>21</v>
      </c>
      <c r="J67" s="30">
        <v>1.905E-3</v>
      </c>
      <c r="K67" s="29" t="s">
        <v>21</v>
      </c>
      <c r="L67" s="30">
        <v>1.905E-3</v>
      </c>
    </row>
    <row r="68" spans="1:12" x14ac:dyDescent="0.3">
      <c r="A68" s="32" t="s">
        <v>22</v>
      </c>
      <c r="B68" s="33">
        <v>1E-3</v>
      </c>
      <c r="C68" s="32" t="s">
        <v>22</v>
      </c>
      <c r="D68" s="33">
        <v>1E-3</v>
      </c>
      <c r="E68" s="32" t="s">
        <v>22</v>
      </c>
      <c r="F68" s="33">
        <v>1E-3</v>
      </c>
      <c r="G68" s="32" t="s">
        <v>22</v>
      </c>
      <c r="H68" s="33">
        <v>1E-3</v>
      </c>
      <c r="I68" s="32" t="s">
        <v>22</v>
      </c>
      <c r="J68" s="33">
        <v>1E-3</v>
      </c>
      <c r="K68" s="32" t="s">
        <v>22</v>
      </c>
      <c r="L68" s="33">
        <v>1E-3</v>
      </c>
    </row>
    <row r="69" spans="1:12" x14ac:dyDescent="0.3">
      <c r="A69" s="32"/>
      <c r="B69" s="34">
        <f>SUM(B61:B68)</f>
        <v>3.1705449999999993</v>
      </c>
      <c r="C69" s="35"/>
      <c r="D69" s="34">
        <f>SUM(D61:D68)</f>
        <v>3.0386449999999994</v>
      </c>
      <c r="E69" s="35"/>
      <c r="F69" s="34">
        <f>SUM(F61:F68)</f>
        <v>3.0320449999999992</v>
      </c>
      <c r="G69" s="35"/>
      <c r="H69" s="34">
        <f>SUM(H61:H68)</f>
        <v>3.0884449999999992</v>
      </c>
      <c r="I69" s="35"/>
      <c r="J69" s="34">
        <f>SUM(J61:J68)</f>
        <v>3.1805449999999995</v>
      </c>
      <c r="K69" s="35"/>
      <c r="L69" s="34">
        <f>SUM(L61:L68)</f>
        <v>3.0386449999999994</v>
      </c>
    </row>
    <row r="71" spans="1:12" x14ac:dyDescent="0.3">
      <c r="A71" s="20" t="s">
        <v>53</v>
      </c>
      <c r="B71" s="20" t="s">
        <v>54</v>
      </c>
      <c r="C71" s="20"/>
    </row>
    <row r="72" spans="1:12" x14ac:dyDescent="0.3">
      <c r="A72" s="20" t="s">
        <v>4</v>
      </c>
      <c r="B72" s="20" t="s">
        <v>65</v>
      </c>
      <c r="C72" s="20"/>
      <c r="D72" s="20"/>
    </row>
    <row r="73" spans="1:12" x14ac:dyDescent="0.3">
      <c r="A73" s="24" t="s">
        <v>60</v>
      </c>
      <c r="B73" s="25"/>
      <c r="C73" s="74" t="s">
        <v>61</v>
      </c>
      <c r="D73" s="25"/>
      <c r="E73" s="24" t="s">
        <v>26</v>
      </c>
      <c r="F73" s="25"/>
      <c r="G73" s="24" t="s">
        <v>62</v>
      </c>
      <c r="H73" s="25"/>
      <c r="I73" s="24" t="s">
        <v>28</v>
      </c>
      <c r="J73" s="25"/>
      <c r="K73" s="24" t="s">
        <v>29</v>
      </c>
      <c r="L73" s="25"/>
    </row>
    <row r="74" spans="1:12" x14ac:dyDescent="0.3">
      <c r="A74" s="29" t="s">
        <v>12</v>
      </c>
      <c r="B74" s="30">
        <f>E115</f>
        <v>2.4485999999999999</v>
      </c>
      <c r="C74" s="26" t="s">
        <v>13</v>
      </c>
      <c r="D74" s="28">
        <f>F115</f>
        <v>2.4228000000000001</v>
      </c>
      <c r="E74" s="26" t="s">
        <v>13</v>
      </c>
      <c r="F74" s="28">
        <f>F115</f>
        <v>2.4228000000000001</v>
      </c>
      <c r="G74" s="26" t="s">
        <v>14</v>
      </c>
      <c r="H74" s="28">
        <f>G115</f>
        <v>2.4862000000000002</v>
      </c>
      <c r="I74" s="26" t="s">
        <v>14</v>
      </c>
      <c r="J74" s="28">
        <f>G115</f>
        <v>2.4862000000000002</v>
      </c>
      <c r="K74" s="26" t="s">
        <v>13</v>
      </c>
      <c r="L74" s="28">
        <f>F115</f>
        <v>2.4228000000000001</v>
      </c>
    </row>
    <row r="75" spans="1:12" x14ac:dyDescent="0.3">
      <c r="A75" s="29" t="s">
        <v>15</v>
      </c>
      <c r="B75" s="30">
        <v>7.7499999999999999E-2</v>
      </c>
      <c r="C75" s="29" t="s">
        <v>15</v>
      </c>
      <c r="D75" s="30">
        <v>5.8099999999999999E-2</v>
      </c>
      <c r="E75" s="29" t="s">
        <v>15</v>
      </c>
      <c r="F75" s="30">
        <v>2.64E-2</v>
      </c>
      <c r="G75" s="29" t="s">
        <v>15</v>
      </c>
      <c r="H75" s="30">
        <v>4.36E-2</v>
      </c>
      <c r="I75" s="29" t="s">
        <v>15</v>
      </c>
      <c r="J75" s="30">
        <v>5.7500000000000002E-2</v>
      </c>
      <c r="K75" s="29" t="s">
        <v>15</v>
      </c>
      <c r="L75" s="30">
        <v>5.6399999999999999E-2</v>
      </c>
    </row>
    <row r="76" spans="1:12" x14ac:dyDescent="0.3">
      <c r="A76" s="29" t="s">
        <v>16</v>
      </c>
      <c r="B76" s="31">
        <v>3.7900000000000003E-2</v>
      </c>
      <c r="C76" s="29" t="s">
        <v>16</v>
      </c>
      <c r="D76" s="31">
        <v>3.7900000000000003E-2</v>
      </c>
      <c r="E76" s="29" t="s">
        <v>16</v>
      </c>
      <c r="F76" s="30">
        <v>3.7900000000000003E-2</v>
      </c>
      <c r="G76" s="29" t="s">
        <v>16</v>
      </c>
      <c r="H76" s="30">
        <v>3.7900000000000003E-2</v>
      </c>
      <c r="I76" s="29" t="s">
        <v>16</v>
      </c>
      <c r="J76" s="30">
        <v>8.7900000000000006E-2</v>
      </c>
      <c r="K76" s="29" t="s">
        <v>16</v>
      </c>
      <c r="L76" s="30">
        <v>3.7900000000000003E-2</v>
      </c>
    </row>
    <row r="77" spans="1:12" x14ac:dyDescent="0.3">
      <c r="A77" s="29" t="s">
        <v>18</v>
      </c>
      <c r="B77" s="30">
        <v>0.01</v>
      </c>
      <c r="C77" s="29" t="s">
        <v>18</v>
      </c>
      <c r="D77" s="30">
        <v>0.01</v>
      </c>
      <c r="E77" s="29" t="s">
        <v>18</v>
      </c>
      <c r="F77" s="30">
        <v>0.01</v>
      </c>
      <c r="G77" s="29" t="s">
        <v>18</v>
      </c>
      <c r="H77" s="30">
        <v>0.01</v>
      </c>
      <c r="I77" s="29" t="s">
        <v>18</v>
      </c>
      <c r="J77" s="30">
        <v>0.01</v>
      </c>
      <c r="K77" s="29" t="s">
        <v>18</v>
      </c>
      <c r="L77" s="30">
        <v>0.01</v>
      </c>
    </row>
    <row r="78" spans="1:12" x14ac:dyDescent="0.3">
      <c r="A78" s="29" t="s">
        <v>19</v>
      </c>
      <c r="B78" s="30">
        <v>0.36049999999999999</v>
      </c>
      <c r="C78" s="29" t="s">
        <v>19</v>
      </c>
      <c r="D78" s="30">
        <v>0.36049999999999999</v>
      </c>
      <c r="E78" s="29" t="s">
        <v>19</v>
      </c>
      <c r="F78" s="30">
        <v>0.36049999999999999</v>
      </c>
      <c r="G78" s="29" t="s">
        <v>19</v>
      </c>
      <c r="H78" s="30">
        <v>0.36049999999999999</v>
      </c>
      <c r="I78" s="29" t="s">
        <v>19</v>
      </c>
      <c r="J78" s="30">
        <v>0.36049999999999999</v>
      </c>
      <c r="K78" s="29" t="s">
        <v>19</v>
      </c>
      <c r="L78" s="30">
        <v>0.36049999999999999</v>
      </c>
    </row>
    <row r="79" spans="1:12" s="66" customFormat="1" x14ac:dyDescent="0.3">
      <c r="A79" s="11" t="s">
        <v>20</v>
      </c>
      <c r="B79" s="12">
        <v>2.14E-3</v>
      </c>
      <c r="C79" s="11" t="s">
        <v>20</v>
      </c>
      <c r="D79" s="12">
        <v>2.14E-3</v>
      </c>
      <c r="E79" s="11" t="s">
        <v>20</v>
      </c>
      <c r="F79" s="12">
        <v>2.14E-3</v>
      </c>
      <c r="G79" s="11" t="s">
        <v>20</v>
      </c>
      <c r="H79" s="12">
        <v>2.14E-3</v>
      </c>
      <c r="I79" s="11" t="s">
        <v>20</v>
      </c>
      <c r="J79" s="12">
        <v>2.14E-3</v>
      </c>
      <c r="K79" s="11" t="s">
        <v>20</v>
      </c>
      <c r="L79" s="12">
        <v>2.14E-3</v>
      </c>
    </row>
    <row r="80" spans="1:12" x14ac:dyDescent="0.3">
      <c r="A80" s="29" t="s">
        <v>21</v>
      </c>
      <c r="B80" s="30">
        <v>1.905E-3</v>
      </c>
      <c r="C80" s="29" t="s">
        <v>21</v>
      </c>
      <c r="D80" s="30">
        <v>1.905E-3</v>
      </c>
      <c r="E80" s="29" t="s">
        <v>21</v>
      </c>
      <c r="F80" s="30">
        <v>1.905E-3</v>
      </c>
      <c r="G80" s="29" t="s">
        <v>21</v>
      </c>
      <c r="H80" s="30">
        <v>1.905E-3</v>
      </c>
      <c r="I80" s="29" t="s">
        <v>21</v>
      </c>
      <c r="J80" s="30">
        <v>1.905E-3</v>
      </c>
      <c r="K80" s="29" t="s">
        <v>21</v>
      </c>
      <c r="L80" s="30">
        <v>1.905E-3</v>
      </c>
    </row>
    <row r="81" spans="1:12" x14ac:dyDescent="0.3">
      <c r="A81" s="32" t="s">
        <v>22</v>
      </c>
      <c r="B81" s="33">
        <v>1E-3</v>
      </c>
      <c r="C81" s="32" t="s">
        <v>22</v>
      </c>
      <c r="D81" s="33">
        <v>1E-3</v>
      </c>
      <c r="E81" s="32" t="s">
        <v>22</v>
      </c>
      <c r="F81" s="33">
        <v>1E-3</v>
      </c>
      <c r="G81" s="32" t="s">
        <v>22</v>
      </c>
      <c r="H81" s="33">
        <v>1E-3</v>
      </c>
      <c r="I81" s="32" t="s">
        <v>22</v>
      </c>
      <c r="J81" s="33">
        <v>1E-3</v>
      </c>
      <c r="K81" s="32" t="s">
        <v>22</v>
      </c>
      <c r="L81" s="33">
        <v>1E-3</v>
      </c>
    </row>
    <row r="82" spans="1:12" x14ac:dyDescent="0.3">
      <c r="A82" s="24"/>
      <c r="B82" s="75">
        <f>SUM(B74:B81)</f>
        <v>2.9395449999999994</v>
      </c>
      <c r="C82" s="35"/>
      <c r="D82" s="34">
        <f>SUM(D74:D81)</f>
        <v>2.8943449999999995</v>
      </c>
      <c r="E82" s="35"/>
      <c r="F82" s="34">
        <f>SUM(F74:F81)</f>
        <v>2.8626449999999997</v>
      </c>
      <c r="G82" s="35"/>
      <c r="H82" s="34">
        <f>SUM(H74:H81)</f>
        <v>2.9432449999999997</v>
      </c>
      <c r="I82" s="35"/>
      <c r="J82" s="34">
        <f>SUM(J74:J81)</f>
        <v>3.0071449999999995</v>
      </c>
      <c r="K82" s="35"/>
      <c r="L82" s="34">
        <f>SUM(L74:L81)</f>
        <v>2.8926449999999995</v>
      </c>
    </row>
    <row r="84" spans="1:12" x14ac:dyDescent="0.3">
      <c r="A84" s="20" t="s">
        <v>53</v>
      </c>
      <c r="B84" s="20" t="s">
        <v>54</v>
      </c>
      <c r="C84" s="20"/>
    </row>
    <row r="85" spans="1:12" x14ac:dyDescent="0.3">
      <c r="A85" s="20" t="s">
        <v>4</v>
      </c>
      <c r="B85" s="20" t="s">
        <v>66</v>
      </c>
      <c r="C85" s="20"/>
    </row>
    <row r="86" spans="1:12" x14ac:dyDescent="0.3">
      <c r="A86" s="24" t="s">
        <v>60</v>
      </c>
      <c r="B86" s="25"/>
      <c r="C86" s="24" t="s">
        <v>61</v>
      </c>
      <c r="D86" s="25"/>
      <c r="E86" s="24" t="s">
        <v>26</v>
      </c>
      <c r="F86" s="25"/>
      <c r="G86" s="24" t="s">
        <v>62</v>
      </c>
      <c r="H86" s="25"/>
      <c r="I86" s="24" t="s">
        <v>28</v>
      </c>
      <c r="J86" s="25"/>
      <c r="K86" s="24" t="s">
        <v>29</v>
      </c>
      <c r="L86" s="25"/>
    </row>
    <row r="87" spans="1:12" x14ac:dyDescent="0.3">
      <c r="A87" s="26" t="s">
        <v>12</v>
      </c>
      <c r="B87" s="28">
        <f>E114</f>
        <v>2.4679000000000002</v>
      </c>
      <c r="C87" s="26" t="s">
        <v>13</v>
      </c>
      <c r="D87" s="28">
        <f>F114</f>
        <v>2.4371</v>
      </c>
      <c r="E87" s="26" t="s">
        <v>13</v>
      </c>
      <c r="F87" s="28">
        <f>D87</f>
        <v>2.4371</v>
      </c>
      <c r="G87" s="26" t="s">
        <v>14</v>
      </c>
      <c r="H87" s="28">
        <f>G114</f>
        <v>2.4809000000000001</v>
      </c>
      <c r="I87" s="26" t="s">
        <v>14</v>
      </c>
      <c r="J87" s="28">
        <f>G114</f>
        <v>2.4809000000000001</v>
      </c>
      <c r="K87" s="26" t="s">
        <v>13</v>
      </c>
      <c r="L87" s="28">
        <f>F114</f>
        <v>2.4371</v>
      </c>
    </row>
    <row r="88" spans="1:12" x14ac:dyDescent="0.3">
      <c r="A88" s="29" t="s">
        <v>15</v>
      </c>
      <c r="B88" s="30">
        <v>7.7499999999999999E-2</v>
      </c>
      <c r="C88" s="29" t="s">
        <v>15</v>
      </c>
      <c r="D88" s="30">
        <v>5.8099999999999999E-2</v>
      </c>
      <c r="E88" s="29" t="s">
        <v>15</v>
      </c>
      <c r="F88" s="30">
        <v>2.64E-2</v>
      </c>
      <c r="G88" s="29" t="s">
        <v>15</v>
      </c>
      <c r="H88" s="30">
        <v>4.36E-2</v>
      </c>
      <c r="I88" s="29" t="s">
        <v>15</v>
      </c>
      <c r="J88" s="30">
        <v>5.7500000000000002E-2</v>
      </c>
      <c r="K88" s="29" t="s">
        <v>15</v>
      </c>
      <c r="L88" s="30">
        <v>5.6399999999999999E-2</v>
      </c>
    </row>
    <row r="89" spans="1:12" x14ac:dyDescent="0.3">
      <c r="A89" s="29" t="s">
        <v>16</v>
      </c>
      <c r="B89" s="30">
        <v>3.7900000000000003E-2</v>
      </c>
      <c r="C89" s="29" t="s">
        <v>16</v>
      </c>
      <c r="D89" s="30">
        <v>3.7900000000000003E-2</v>
      </c>
      <c r="E89" s="29" t="s">
        <v>16</v>
      </c>
      <c r="F89" s="30">
        <v>3.7900000000000003E-2</v>
      </c>
      <c r="G89" s="29" t="s">
        <v>16</v>
      </c>
      <c r="H89" s="30">
        <v>3.7900000000000003E-2</v>
      </c>
      <c r="I89" s="29" t="s">
        <v>16</v>
      </c>
      <c r="J89" s="30">
        <v>8.7900000000000006E-2</v>
      </c>
      <c r="K89" s="29" t="s">
        <v>16</v>
      </c>
      <c r="L89" s="30">
        <v>3.7900000000000003E-2</v>
      </c>
    </row>
    <row r="90" spans="1:12" x14ac:dyDescent="0.3">
      <c r="A90" s="29" t="s">
        <v>18</v>
      </c>
      <c r="B90" s="30">
        <v>0.01</v>
      </c>
      <c r="C90" s="29" t="s">
        <v>18</v>
      </c>
      <c r="D90" s="30">
        <v>0.01</v>
      </c>
      <c r="E90" s="29" t="s">
        <v>18</v>
      </c>
      <c r="F90" s="30">
        <v>0.01</v>
      </c>
      <c r="G90" s="29" t="s">
        <v>18</v>
      </c>
      <c r="H90" s="30">
        <v>0.01</v>
      </c>
      <c r="I90" s="29" t="s">
        <v>18</v>
      </c>
      <c r="J90" s="30">
        <v>0.01</v>
      </c>
      <c r="K90" s="29" t="s">
        <v>18</v>
      </c>
      <c r="L90" s="30">
        <v>0.01</v>
      </c>
    </row>
    <row r="91" spans="1:12" x14ac:dyDescent="0.3">
      <c r="A91" s="29" t="s">
        <v>19</v>
      </c>
      <c r="B91" s="30">
        <v>0.36049999999999999</v>
      </c>
      <c r="C91" s="29" t="s">
        <v>19</v>
      </c>
      <c r="D91" s="30">
        <v>0.36049999999999999</v>
      </c>
      <c r="E91" s="29" t="s">
        <v>19</v>
      </c>
      <c r="F91" s="30">
        <v>0.36049999999999999</v>
      </c>
      <c r="G91" s="29" t="s">
        <v>19</v>
      </c>
      <c r="H91" s="30">
        <v>0.36049999999999999</v>
      </c>
      <c r="I91" s="29" t="s">
        <v>19</v>
      </c>
      <c r="J91" s="30">
        <v>0.36049999999999999</v>
      </c>
      <c r="K91" s="29" t="s">
        <v>19</v>
      </c>
      <c r="L91" s="30">
        <v>0.36049999999999999</v>
      </c>
    </row>
    <row r="92" spans="1:12" s="66" customFormat="1" x14ac:dyDescent="0.3">
      <c r="A92" s="11" t="s">
        <v>20</v>
      </c>
      <c r="B92" s="12">
        <v>2.0330000000000001E-3</v>
      </c>
      <c r="C92" s="11" t="s">
        <v>20</v>
      </c>
      <c r="D92" s="12">
        <v>2.0330000000000001E-3</v>
      </c>
      <c r="E92" s="11" t="s">
        <v>20</v>
      </c>
      <c r="F92" s="12">
        <v>2.0330000000000001E-3</v>
      </c>
      <c r="G92" s="11" t="s">
        <v>20</v>
      </c>
      <c r="H92" s="12">
        <v>2.0330000000000001E-3</v>
      </c>
      <c r="I92" s="11" t="s">
        <v>20</v>
      </c>
      <c r="J92" s="12">
        <v>2.0330000000000001E-3</v>
      </c>
      <c r="K92" s="11" t="s">
        <v>20</v>
      </c>
      <c r="L92" s="12">
        <v>2.0330000000000001E-3</v>
      </c>
    </row>
    <row r="93" spans="1:12" x14ac:dyDescent="0.3">
      <c r="A93" s="29" t="s">
        <v>21</v>
      </c>
      <c r="B93" s="30">
        <v>1.905E-3</v>
      </c>
      <c r="C93" s="29" t="s">
        <v>21</v>
      </c>
      <c r="D93" s="30">
        <v>1.905E-3</v>
      </c>
      <c r="E93" s="29" t="s">
        <v>21</v>
      </c>
      <c r="F93" s="30">
        <v>1.905E-3</v>
      </c>
      <c r="G93" s="29" t="s">
        <v>21</v>
      </c>
      <c r="H93" s="30">
        <v>1.905E-3</v>
      </c>
      <c r="I93" s="29" t="s">
        <v>21</v>
      </c>
      <c r="J93" s="30">
        <v>1.905E-3</v>
      </c>
      <c r="K93" s="29" t="s">
        <v>21</v>
      </c>
      <c r="L93" s="30">
        <v>1.905E-3</v>
      </c>
    </row>
    <row r="94" spans="1:12" x14ac:dyDescent="0.3">
      <c r="A94" s="32" t="s">
        <v>22</v>
      </c>
      <c r="B94" s="33">
        <v>1E-3</v>
      </c>
      <c r="C94" s="32" t="s">
        <v>22</v>
      </c>
      <c r="D94" s="33">
        <v>1E-3</v>
      </c>
      <c r="E94" s="32" t="s">
        <v>22</v>
      </c>
      <c r="F94" s="33">
        <v>1E-3</v>
      </c>
      <c r="G94" s="32" t="s">
        <v>22</v>
      </c>
      <c r="H94" s="33">
        <v>1E-3</v>
      </c>
      <c r="I94" s="32" t="s">
        <v>22</v>
      </c>
      <c r="J94" s="33">
        <v>1E-3</v>
      </c>
      <c r="K94" s="32" t="s">
        <v>22</v>
      </c>
      <c r="L94" s="33">
        <v>1E-3</v>
      </c>
    </row>
    <row r="95" spans="1:12" x14ac:dyDescent="0.3">
      <c r="A95" s="24"/>
      <c r="B95" s="75">
        <f>SUM(B87:B94)</f>
        <v>2.9587379999999999</v>
      </c>
      <c r="C95" s="35"/>
      <c r="D95" s="34">
        <f>SUM(D87:D94)</f>
        <v>2.9085379999999996</v>
      </c>
      <c r="E95" s="35"/>
      <c r="F95" s="34">
        <f>SUM(F87:F94)</f>
        <v>2.8768379999999998</v>
      </c>
      <c r="G95" s="35"/>
      <c r="H95" s="34">
        <f>SUM(H87:H94)</f>
        <v>2.9378379999999997</v>
      </c>
      <c r="I95" s="35"/>
      <c r="J95" s="34">
        <f>SUM(J87:J94)</f>
        <v>3.0017379999999996</v>
      </c>
      <c r="K95" s="35"/>
      <c r="L95" s="34">
        <f>SUM(L87:L94)</f>
        <v>2.9068379999999996</v>
      </c>
    </row>
    <row r="97" spans="1:12" x14ac:dyDescent="0.3">
      <c r="A97" s="20" t="s">
        <v>53</v>
      </c>
      <c r="B97" s="20" t="s">
        <v>54</v>
      </c>
      <c r="C97" s="20"/>
    </row>
    <row r="98" spans="1:12" x14ac:dyDescent="0.3">
      <c r="A98" s="20" t="s">
        <v>4</v>
      </c>
      <c r="B98" s="20" t="s">
        <v>67</v>
      </c>
      <c r="C98" s="20"/>
      <c r="D98" s="20"/>
    </row>
    <row r="99" spans="1:12" x14ac:dyDescent="0.3">
      <c r="A99" s="24" t="s">
        <v>60</v>
      </c>
      <c r="B99" s="25"/>
      <c r="C99" s="24" t="s">
        <v>61</v>
      </c>
      <c r="D99" s="25"/>
      <c r="E99" s="24" t="s">
        <v>26</v>
      </c>
      <c r="F99" s="25"/>
      <c r="G99" s="24" t="s">
        <v>62</v>
      </c>
      <c r="H99" s="25"/>
      <c r="I99" s="24" t="s">
        <v>28</v>
      </c>
      <c r="J99" s="25"/>
      <c r="K99" s="24" t="s">
        <v>29</v>
      </c>
      <c r="L99" s="25"/>
    </row>
    <row r="100" spans="1:12" x14ac:dyDescent="0.3">
      <c r="A100" s="26" t="s">
        <v>12</v>
      </c>
      <c r="B100" s="28">
        <f>E114</f>
        <v>2.4679000000000002</v>
      </c>
      <c r="C100" s="26" t="s">
        <v>13</v>
      </c>
      <c r="D100" s="28">
        <f>F114</f>
        <v>2.4371</v>
      </c>
      <c r="E100" s="26" t="s">
        <v>13</v>
      </c>
      <c r="F100" s="28">
        <f>F114</f>
        <v>2.4371</v>
      </c>
      <c r="G100" s="26" t="s">
        <v>14</v>
      </c>
      <c r="H100" s="28">
        <f>G114</f>
        <v>2.4809000000000001</v>
      </c>
      <c r="I100" s="26" t="s">
        <v>14</v>
      </c>
      <c r="J100" s="28">
        <f>G114</f>
        <v>2.4809000000000001</v>
      </c>
      <c r="K100" s="26" t="s">
        <v>13</v>
      </c>
      <c r="L100" s="28">
        <f>F114</f>
        <v>2.4371</v>
      </c>
    </row>
    <row r="101" spans="1:12" x14ac:dyDescent="0.3">
      <c r="A101" s="29" t="s">
        <v>15</v>
      </c>
      <c r="B101" s="30">
        <v>0.25850000000000001</v>
      </c>
      <c r="C101" s="29" t="s">
        <v>15</v>
      </c>
      <c r="D101" s="30">
        <v>0.15240000000000001</v>
      </c>
      <c r="E101" s="29" t="s">
        <v>15</v>
      </c>
      <c r="F101" s="30">
        <v>0.14580000000000001</v>
      </c>
      <c r="G101" s="29" t="s">
        <v>15</v>
      </c>
      <c r="H101" s="30">
        <v>0.13880000000000001</v>
      </c>
      <c r="I101" s="29" t="s">
        <v>15</v>
      </c>
      <c r="J101" s="30">
        <v>0.23089999999999999</v>
      </c>
      <c r="K101" s="29" t="s">
        <v>15</v>
      </c>
      <c r="L101" s="30">
        <v>0.15240000000000001</v>
      </c>
    </row>
    <row r="102" spans="1:12" x14ac:dyDescent="0.3">
      <c r="A102" s="29" t="s">
        <v>16</v>
      </c>
      <c r="B102" s="30">
        <v>8.7900000000000006E-2</v>
      </c>
      <c r="C102" s="29" t="s">
        <v>16</v>
      </c>
      <c r="D102" s="30">
        <v>8.7900000000000006E-2</v>
      </c>
      <c r="E102" s="29" t="s">
        <v>16</v>
      </c>
      <c r="F102" s="30">
        <v>8.7900000000000006E-2</v>
      </c>
      <c r="G102" s="29" t="s">
        <v>16</v>
      </c>
      <c r="H102" s="30">
        <v>8.7900000000000006E-2</v>
      </c>
      <c r="I102" s="29" t="s">
        <v>16</v>
      </c>
      <c r="J102" s="30">
        <v>8.7900000000000006E-2</v>
      </c>
      <c r="K102" s="29" t="s">
        <v>16</v>
      </c>
      <c r="L102" s="30">
        <v>8.7900000000000006E-2</v>
      </c>
    </row>
    <row r="103" spans="1:12" x14ac:dyDescent="0.3">
      <c r="A103" s="29" t="s">
        <v>18</v>
      </c>
      <c r="B103" s="30">
        <v>0.01</v>
      </c>
      <c r="C103" s="29" t="s">
        <v>18</v>
      </c>
      <c r="D103" s="30">
        <v>0.01</v>
      </c>
      <c r="E103" s="29" t="s">
        <v>18</v>
      </c>
      <c r="F103" s="30">
        <v>0.01</v>
      </c>
      <c r="G103" s="29" t="s">
        <v>18</v>
      </c>
      <c r="H103" s="30">
        <v>0.01</v>
      </c>
      <c r="I103" s="29" t="s">
        <v>18</v>
      </c>
      <c r="J103" s="30">
        <v>0.01</v>
      </c>
      <c r="K103" s="29" t="s">
        <v>18</v>
      </c>
      <c r="L103" s="30">
        <v>0.01</v>
      </c>
    </row>
    <row r="104" spans="1:12" x14ac:dyDescent="0.3">
      <c r="A104" s="29" t="s">
        <v>19</v>
      </c>
      <c r="B104" s="30">
        <v>0.36049999999999999</v>
      </c>
      <c r="C104" s="29" t="s">
        <v>19</v>
      </c>
      <c r="D104" s="30">
        <v>0.36049999999999999</v>
      </c>
      <c r="E104" s="29" t="s">
        <v>19</v>
      </c>
      <c r="F104" s="30">
        <v>0.36049999999999999</v>
      </c>
      <c r="G104" s="29" t="s">
        <v>19</v>
      </c>
      <c r="H104" s="30">
        <v>0.36049999999999999</v>
      </c>
      <c r="I104" s="29" t="s">
        <v>19</v>
      </c>
      <c r="J104" s="30">
        <v>0.36049999999999999</v>
      </c>
      <c r="K104" s="29" t="s">
        <v>19</v>
      </c>
      <c r="L104" s="30">
        <v>0.36049999999999999</v>
      </c>
    </row>
    <row r="105" spans="1:12" s="66" customFormat="1" x14ac:dyDescent="0.3">
      <c r="A105" s="11" t="s">
        <v>20</v>
      </c>
      <c r="B105" s="12">
        <v>2.0330000000000001E-3</v>
      </c>
      <c r="C105" s="11" t="s">
        <v>20</v>
      </c>
      <c r="D105" s="12">
        <v>2.0330000000000001E-3</v>
      </c>
      <c r="E105" s="11" t="s">
        <v>20</v>
      </c>
      <c r="F105" s="12">
        <v>2.0330000000000001E-3</v>
      </c>
      <c r="G105" s="11" t="s">
        <v>20</v>
      </c>
      <c r="H105" s="12">
        <v>2.0330000000000001E-3</v>
      </c>
      <c r="I105" s="11" t="s">
        <v>20</v>
      </c>
      <c r="J105" s="12">
        <v>2.0330000000000001E-3</v>
      </c>
      <c r="K105" s="11" t="s">
        <v>20</v>
      </c>
      <c r="L105" s="12">
        <v>2.0330000000000001E-3</v>
      </c>
    </row>
    <row r="106" spans="1:12" x14ac:dyDescent="0.3">
      <c r="A106" s="29" t="s">
        <v>21</v>
      </c>
      <c r="B106" s="30">
        <v>1.905E-3</v>
      </c>
      <c r="C106" s="29" t="s">
        <v>21</v>
      </c>
      <c r="D106" s="30">
        <v>1.905E-3</v>
      </c>
      <c r="E106" s="29" t="s">
        <v>21</v>
      </c>
      <c r="F106" s="30">
        <v>1.905E-3</v>
      </c>
      <c r="G106" s="29" t="s">
        <v>21</v>
      </c>
      <c r="H106" s="30">
        <v>1.905E-3</v>
      </c>
      <c r="I106" s="29" t="s">
        <v>21</v>
      </c>
      <c r="J106" s="30">
        <v>1.905E-3</v>
      </c>
      <c r="K106" s="29" t="s">
        <v>21</v>
      </c>
      <c r="L106" s="30">
        <v>1.905E-3</v>
      </c>
    </row>
    <row r="107" spans="1:12" x14ac:dyDescent="0.3">
      <c r="A107" s="32" t="s">
        <v>22</v>
      </c>
      <c r="B107" s="33">
        <v>1E-3</v>
      </c>
      <c r="C107" s="32" t="s">
        <v>22</v>
      </c>
      <c r="D107" s="33">
        <v>1E-3</v>
      </c>
      <c r="E107" s="32" t="s">
        <v>22</v>
      </c>
      <c r="F107" s="33">
        <v>1E-3</v>
      </c>
      <c r="G107" s="32" t="s">
        <v>22</v>
      </c>
      <c r="H107" s="33">
        <v>1E-3</v>
      </c>
      <c r="I107" s="32" t="s">
        <v>22</v>
      </c>
      <c r="J107" s="33">
        <v>1E-3</v>
      </c>
      <c r="K107" s="32" t="s">
        <v>22</v>
      </c>
      <c r="L107" s="33">
        <v>1E-3</v>
      </c>
    </row>
    <row r="108" spans="1:12" x14ac:dyDescent="0.3">
      <c r="A108" s="24"/>
      <c r="B108" s="75">
        <f>SUM(B100:B107)</f>
        <v>3.1897379999999997</v>
      </c>
      <c r="C108" s="35"/>
      <c r="D108" s="34">
        <f>SUM(D100:D107)</f>
        <v>3.0528379999999995</v>
      </c>
      <c r="E108" s="35"/>
      <c r="F108" s="34">
        <f>SUM(F100:F107)</f>
        <v>3.0462379999999993</v>
      </c>
      <c r="G108" s="35"/>
      <c r="H108" s="34">
        <f>SUM(H100:H107)</f>
        <v>3.0830379999999993</v>
      </c>
      <c r="I108" s="35"/>
      <c r="J108" s="34">
        <f>SUM(J100:J107)</f>
        <v>3.1751379999999996</v>
      </c>
      <c r="K108" s="35"/>
      <c r="L108" s="34">
        <f>SUM(L100:L107)</f>
        <v>3.0528379999999995</v>
      </c>
    </row>
    <row r="110" spans="1:12" x14ac:dyDescent="0.3">
      <c r="A110" t="s">
        <v>68</v>
      </c>
      <c r="D110" t="s">
        <v>41</v>
      </c>
      <c r="E110" t="s">
        <v>42</v>
      </c>
      <c r="F110" t="s">
        <v>43</v>
      </c>
      <c r="G110" t="s">
        <v>44</v>
      </c>
      <c r="H110" t="s">
        <v>45</v>
      </c>
    </row>
    <row r="111" spans="1:12" x14ac:dyDescent="0.3">
      <c r="A111" t="s">
        <v>69</v>
      </c>
      <c r="D111" t="s">
        <v>46</v>
      </c>
      <c r="E111" s="17">
        <f>Consigned!B72</f>
        <v>2.1272000000000002</v>
      </c>
      <c r="F111" s="1" t="s">
        <v>41</v>
      </c>
      <c r="G111" s="17">
        <f>Consigned!D72</f>
        <v>2.1423999999999999</v>
      </c>
      <c r="H111" s="1"/>
    </row>
    <row r="112" spans="1:12" x14ac:dyDescent="0.3">
      <c r="A112" t="s">
        <v>70</v>
      </c>
      <c r="D112" t="s">
        <v>47</v>
      </c>
      <c r="E112" s="17"/>
      <c r="F112" s="17">
        <f>Consigned!C73</f>
        <v>2.19</v>
      </c>
      <c r="G112" s="1"/>
      <c r="H112" s="1"/>
    </row>
    <row r="113" spans="1:8" x14ac:dyDescent="0.3">
      <c r="A113" t="s">
        <v>71</v>
      </c>
      <c r="D113" t="s">
        <v>32</v>
      </c>
      <c r="E113" s="1"/>
      <c r="F113" s="1"/>
      <c r="G113" s="1"/>
      <c r="H113" s="17">
        <f>Consigned!E74</f>
        <v>0</v>
      </c>
    </row>
    <row r="114" spans="1:8" x14ac:dyDescent="0.3">
      <c r="A114" t="s">
        <v>72</v>
      </c>
      <c r="D114" t="s">
        <v>48</v>
      </c>
      <c r="E114" s="17">
        <f>Consigned!B75</f>
        <v>2.4679000000000002</v>
      </c>
      <c r="F114" s="17">
        <f>Consigned!C75</f>
        <v>2.4371</v>
      </c>
      <c r="G114" s="17">
        <f>Consigned!D75</f>
        <v>2.4809000000000001</v>
      </c>
      <c r="H114" s="1"/>
    </row>
    <row r="115" spans="1:8" x14ac:dyDescent="0.3">
      <c r="D115" t="s">
        <v>49</v>
      </c>
      <c r="E115" s="17">
        <f>Consigned!B76</f>
        <v>2.4485999999999999</v>
      </c>
      <c r="F115" s="17">
        <f>Consigned!C76</f>
        <v>2.4228000000000001</v>
      </c>
      <c r="G115" s="17">
        <f>Consigned!D76</f>
        <v>2.4862000000000002</v>
      </c>
      <c r="H115" s="1"/>
    </row>
    <row r="116" spans="1:8" x14ac:dyDescent="0.3">
      <c r="D116" t="s">
        <v>50</v>
      </c>
      <c r="E116" s="17">
        <f>Consigned!B77</f>
        <v>2.4527999999999999</v>
      </c>
      <c r="F116" s="17">
        <f>Consigned!C77</f>
        <v>2.4264000000000001</v>
      </c>
      <c r="G116" s="17">
        <f>Consigned!D77</f>
        <v>2.4899</v>
      </c>
      <c r="H116" s="1"/>
    </row>
    <row r="117" spans="1:8" x14ac:dyDescent="0.3">
      <c r="D117" t="s">
        <v>51</v>
      </c>
      <c r="E117" s="17">
        <f>E116</f>
        <v>2.4527999999999999</v>
      </c>
      <c r="F117" s="17">
        <f>F116</f>
        <v>2.4264000000000001</v>
      </c>
      <c r="G117" s="17">
        <f>G116</f>
        <v>2.4899</v>
      </c>
      <c r="H117" s="1"/>
    </row>
    <row r="118" spans="1:8" x14ac:dyDescent="0.3">
      <c r="D118" t="s">
        <v>52</v>
      </c>
      <c r="E118" s="17">
        <f>E115</f>
        <v>2.4485999999999999</v>
      </c>
      <c r="F118" s="17">
        <f>F115</f>
        <v>2.4228000000000001</v>
      </c>
      <c r="G118" s="17">
        <f>G115</f>
        <v>2.4862000000000002</v>
      </c>
      <c r="H118" s="1"/>
    </row>
  </sheetData>
  <pageMargins left="0.25" right="0.25" top="0.75" bottom="0.75" header="0.3" footer="0.3"/>
  <pageSetup scale="74" orientation="landscape" r:id="rId1"/>
  <rowBreaks count="2" manualBreakCount="2">
    <brk id="43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topLeftCell="A43" workbookViewId="0">
      <selection activeCell="B47" sqref="B47:E56"/>
    </sheetView>
  </sheetViews>
  <sheetFormatPr defaultRowHeight="14.4" x14ac:dyDescent="0.3"/>
  <cols>
    <col min="1" max="1" width="11" customWidth="1"/>
    <col min="2" max="2" width="14.109375" customWidth="1"/>
    <col min="3" max="3" width="15.33203125" customWidth="1"/>
    <col min="4" max="4" width="18.109375" customWidth="1"/>
    <col min="5" max="5" width="12.5546875" customWidth="1"/>
    <col min="6" max="6" width="18.33203125" customWidth="1"/>
    <col min="7" max="7" width="12.109375" customWidth="1"/>
    <col min="8" max="8" width="19.109375" customWidth="1"/>
    <col min="9" max="9" width="11.5546875" bestFit="1" customWidth="1"/>
  </cols>
  <sheetData>
    <row r="1" spans="1:6" ht="18" x14ac:dyDescent="0.35">
      <c r="A1" s="19" t="s">
        <v>54</v>
      </c>
      <c r="C1" s="19"/>
      <c r="D1" s="43"/>
      <c r="E1" s="43"/>
      <c r="F1" s="65">
        <f>Consigned!H3</f>
        <v>43375</v>
      </c>
    </row>
    <row r="2" spans="1:6" ht="15.6" x14ac:dyDescent="0.3">
      <c r="A2" s="44" t="s">
        <v>53</v>
      </c>
      <c r="B2" s="20"/>
      <c r="C2" s="20"/>
    </row>
    <row r="3" spans="1:6" x14ac:dyDescent="0.3">
      <c r="A3" s="20" t="s">
        <v>73</v>
      </c>
      <c r="B3" s="20"/>
      <c r="C3" s="20"/>
    </row>
    <row r="4" spans="1:6" x14ac:dyDescent="0.3">
      <c r="A4" s="20" t="s">
        <v>74</v>
      </c>
      <c r="B4" s="20"/>
      <c r="C4" s="20"/>
      <c r="D4" s="20"/>
      <c r="E4" s="23"/>
    </row>
    <row r="5" spans="1:6" x14ac:dyDescent="0.3">
      <c r="A5" s="45" t="s">
        <v>24</v>
      </c>
      <c r="B5" s="46" t="s">
        <v>25</v>
      </c>
      <c r="C5" s="46" t="s">
        <v>26</v>
      </c>
      <c r="D5" s="46" t="s">
        <v>27</v>
      </c>
      <c r="E5" s="46" t="s">
        <v>28</v>
      </c>
      <c r="F5" s="47" t="s">
        <v>29</v>
      </c>
    </row>
    <row r="6" spans="1:6" x14ac:dyDescent="0.3">
      <c r="A6" s="69">
        <f>Bulk!B13</f>
        <v>2.9694309999999997</v>
      </c>
      <c r="B6" s="34">
        <f>Bulk!D13</f>
        <v>2.7981309999999993</v>
      </c>
      <c r="C6" s="34">
        <f>Bulk!F13</f>
        <v>2.7915309999999995</v>
      </c>
      <c r="D6" s="34">
        <f>Bulk!H13</f>
        <v>2.7369309999999989</v>
      </c>
      <c r="E6" s="34">
        <f>Bulk!J13</f>
        <v>2.8290309999999992</v>
      </c>
      <c r="F6" s="34">
        <f>Bulk!L13</f>
        <v>2.7981309999999993</v>
      </c>
    </row>
    <row r="7" spans="1:6" x14ac:dyDescent="0.3">
      <c r="A7" s="45" t="s">
        <v>58</v>
      </c>
      <c r="B7" s="45"/>
      <c r="C7" s="45"/>
      <c r="D7" s="45"/>
      <c r="E7" s="48"/>
      <c r="F7" s="49"/>
    </row>
    <row r="8" spans="1:6" x14ac:dyDescent="0.3">
      <c r="A8" s="50">
        <f>Bulk!B27</f>
        <v>2.6129310000000001</v>
      </c>
      <c r="B8" s="50">
        <f>Bulk!D27</f>
        <v>2.6563309999999993</v>
      </c>
      <c r="C8" s="50">
        <f>Bulk!F27</f>
        <v>2.6246309999999995</v>
      </c>
      <c r="D8" s="50">
        <f>Bulk!H27</f>
        <v>2.5942309999999993</v>
      </c>
      <c r="E8" s="50">
        <f>Bulk!J27</f>
        <v>2.5779309999999991</v>
      </c>
      <c r="F8" s="50">
        <f>Bulk!L27</f>
        <v>2.6546309999999997</v>
      </c>
    </row>
    <row r="9" spans="1:6" x14ac:dyDescent="0.3">
      <c r="A9" s="45" t="s">
        <v>59</v>
      </c>
      <c r="B9" s="45"/>
      <c r="C9" s="45"/>
      <c r="D9" s="49"/>
      <c r="E9" s="49"/>
      <c r="F9" s="49"/>
    </row>
    <row r="10" spans="1:6" x14ac:dyDescent="0.3">
      <c r="A10" s="50">
        <f>Bulk!B41</f>
        <v>2.9422449999999989</v>
      </c>
      <c r="B10" s="50">
        <f>Bulk!D41</f>
        <v>2.6817449999999994</v>
      </c>
      <c r="C10" s="50">
        <f>Bulk!F41</f>
        <v>2.6751449999999992</v>
      </c>
      <c r="D10" s="50">
        <f>Bulk!H41</f>
        <v>2.731644999999999</v>
      </c>
      <c r="E10" s="50">
        <f>Bulk!J41</f>
        <v>2.8237449999999993</v>
      </c>
      <c r="F10" s="50">
        <f>Bulk!L41</f>
        <v>2.6817449999999994</v>
      </c>
    </row>
    <row r="11" spans="1:6" x14ac:dyDescent="0.3">
      <c r="A11" s="45" t="s">
        <v>63</v>
      </c>
      <c r="B11" s="45"/>
      <c r="C11" s="45"/>
      <c r="D11" s="49"/>
      <c r="E11" s="49"/>
      <c r="F11" s="49"/>
    </row>
    <row r="12" spans="1:6" x14ac:dyDescent="0.3">
      <c r="A12" s="50">
        <f>Bulk!B55</f>
        <v>2.5857449999999993</v>
      </c>
      <c r="B12" s="50">
        <f>Bulk!D55</f>
        <v>2.5499449999999997</v>
      </c>
      <c r="C12" s="50">
        <f>Bulk!F55</f>
        <v>2.5124449999999996</v>
      </c>
      <c r="D12" s="50">
        <f>Bulk!H55</f>
        <v>2.6059449999999997</v>
      </c>
      <c r="E12" s="50">
        <f>Bulk!J55</f>
        <v>2.6128449999999996</v>
      </c>
      <c r="F12" s="50">
        <f>Bulk!L55</f>
        <v>2.5382449999999994</v>
      </c>
    </row>
    <row r="13" spans="1:6" x14ac:dyDescent="0.3">
      <c r="A13" s="45" t="s">
        <v>64</v>
      </c>
      <c r="B13" s="45"/>
      <c r="C13" s="45"/>
      <c r="D13" s="49"/>
      <c r="E13" s="49"/>
      <c r="F13" s="49"/>
    </row>
    <row r="14" spans="1:6" x14ac:dyDescent="0.3">
      <c r="A14" s="50">
        <f>Bulk!B69</f>
        <v>3.1705449999999993</v>
      </c>
      <c r="B14" s="50">
        <f>Bulk!D69</f>
        <v>3.0386449999999994</v>
      </c>
      <c r="C14" s="50">
        <f>Bulk!F69</f>
        <v>3.0320449999999992</v>
      </c>
      <c r="D14" s="50">
        <f>Bulk!H69</f>
        <v>3.0884449999999992</v>
      </c>
      <c r="E14" s="50">
        <f>Bulk!J69</f>
        <v>3.1805449999999995</v>
      </c>
      <c r="F14" s="50">
        <f>Bulk!L69</f>
        <v>3.0386449999999994</v>
      </c>
    </row>
    <row r="15" spans="1:6" x14ac:dyDescent="0.3">
      <c r="A15" s="45" t="s">
        <v>65</v>
      </c>
      <c r="B15" s="45"/>
      <c r="C15" s="49"/>
      <c r="D15" s="49"/>
      <c r="E15" s="49"/>
      <c r="F15" s="49"/>
    </row>
    <row r="16" spans="1:6" x14ac:dyDescent="0.3">
      <c r="A16" s="50">
        <f>Bulk!B82</f>
        <v>2.9395449999999994</v>
      </c>
      <c r="B16" s="50">
        <f>Bulk!D82</f>
        <v>2.8943449999999995</v>
      </c>
      <c r="C16" s="50">
        <f>Bulk!F82</f>
        <v>2.8626449999999997</v>
      </c>
      <c r="D16" s="50">
        <f>Bulk!H82</f>
        <v>2.9432449999999997</v>
      </c>
      <c r="E16" s="50">
        <f>Bulk!J82</f>
        <v>3.0071449999999995</v>
      </c>
      <c r="F16" s="50">
        <f>Bulk!L82</f>
        <v>2.8926449999999995</v>
      </c>
    </row>
    <row r="17" spans="1:9" x14ac:dyDescent="0.3">
      <c r="A17" s="45" t="s">
        <v>66</v>
      </c>
      <c r="B17" s="49"/>
      <c r="C17" s="49"/>
      <c r="D17" s="49"/>
      <c r="E17" s="49"/>
      <c r="F17" s="49"/>
    </row>
    <row r="18" spans="1:9" x14ac:dyDescent="0.3">
      <c r="A18" s="50">
        <f>Bulk!B95</f>
        <v>2.9587379999999999</v>
      </c>
      <c r="B18" s="50">
        <f>Bulk!D95</f>
        <v>2.9085379999999996</v>
      </c>
      <c r="C18" s="50">
        <f>Bulk!F95</f>
        <v>2.8768379999999998</v>
      </c>
      <c r="D18" s="50">
        <f>Bulk!H95</f>
        <v>2.9378379999999997</v>
      </c>
      <c r="E18" s="50">
        <f>Bulk!J95</f>
        <v>3.0017379999999996</v>
      </c>
      <c r="F18" s="50">
        <f>Bulk!L95</f>
        <v>2.9068379999999996</v>
      </c>
    </row>
    <row r="19" spans="1:9" x14ac:dyDescent="0.3">
      <c r="A19" s="45" t="s">
        <v>67</v>
      </c>
      <c r="B19" s="45"/>
      <c r="C19" s="49"/>
      <c r="D19" s="49"/>
      <c r="E19" s="49"/>
      <c r="F19" s="49"/>
    </row>
    <row r="20" spans="1:9" x14ac:dyDescent="0.3">
      <c r="A20" s="50">
        <f>Bulk!B108</f>
        <v>3.1897379999999997</v>
      </c>
      <c r="B20" s="50">
        <f>Bulk!D108</f>
        <v>3.0528379999999995</v>
      </c>
      <c r="C20" s="50">
        <f>Bulk!F108</f>
        <v>3.0462379999999993</v>
      </c>
      <c r="D20" s="50">
        <f>Bulk!H108</f>
        <v>3.0830379999999993</v>
      </c>
      <c r="E20" s="69">
        <f>Bulk!J108</f>
        <v>3.1751379999999996</v>
      </c>
      <c r="F20" s="50">
        <f>Bulk!L108</f>
        <v>3.0528379999999995</v>
      </c>
    </row>
    <row r="21" spans="1:9" ht="15.6" x14ac:dyDescent="0.3">
      <c r="A21" s="51" t="s">
        <v>1</v>
      </c>
      <c r="B21" s="52"/>
      <c r="C21" s="53"/>
      <c r="D21" s="54"/>
      <c r="E21" s="70"/>
      <c r="F21" s="73"/>
      <c r="G21" s="53"/>
      <c r="H21" s="53"/>
      <c r="I21" s="53"/>
    </row>
    <row r="22" spans="1:9" x14ac:dyDescent="0.3">
      <c r="A22" s="52" t="s">
        <v>0</v>
      </c>
      <c r="B22" s="52"/>
      <c r="C22" s="53"/>
      <c r="D22" s="53"/>
      <c r="E22" s="53"/>
      <c r="F22" s="53"/>
      <c r="G22" s="53"/>
      <c r="H22" s="53"/>
      <c r="I22" s="53"/>
    </row>
    <row r="23" spans="1:9" x14ac:dyDescent="0.3">
      <c r="A23" s="52" t="s">
        <v>5</v>
      </c>
      <c r="B23" s="52"/>
      <c r="C23" s="52"/>
      <c r="D23" s="52"/>
      <c r="E23" s="55"/>
      <c r="F23" s="55"/>
      <c r="G23" s="55"/>
      <c r="H23" s="55"/>
      <c r="I23" s="55"/>
    </row>
    <row r="24" spans="1:9" x14ac:dyDescent="0.3">
      <c r="A24" s="59" t="s">
        <v>24</v>
      </c>
      <c r="B24" s="56" t="s">
        <v>25</v>
      </c>
      <c r="C24" s="56" t="s">
        <v>26</v>
      </c>
      <c r="D24" s="56" t="s">
        <v>27</v>
      </c>
      <c r="E24" s="57" t="s">
        <v>28</v>
      </c>
      <c r="F24" s="56" t="s">
        <v>29</v>
      </c>
    </row>
    <row r="25" spans="1:9" x14ac:dyDescent="0.3">
      <c r="A25" s="61">
        <f>Consigned!B15</f>
        <v>2.6912309999999997</v>
      </c>
      <c r="B25" s="58">
        <f>Consigned!D15</f>
        <v>2.7205309999999998</v>
      </c>
      <c r="C25" s="58">
        <f>Consigned!F15</f>
        <v>2.7305309999999996</v>
      </c>
      <c r="D25" s="58">
        <f>Consigned!H15</f>
        <v>2.6936309999999994</v>
      </c>
      <c r="E25" s="58">
        <f>Consigned!J15</f>
        <v>2.6706309999999998</v>
      </c>
      <c r="F25" s="58">
        <f>Consigned!L15</f>
        <v>2.757031</v>
      </c>
    </row>
    <row r="26" spans="1:9" x14ac:dyDescent="0.3">
      <c r="A26" s="59" t="s">
        <v>23</v>
      </c>
      <c r="B26" s="60"/>
      <c r="C26" s="60"/>
      <c r="D26" s="60"/>
      <c r="E26" s="60"/>
      <c r="F26" s="60"/>
    </row>
    <row r="27" spans="1:9" x14ac:dyDescent="0.3">
      <c r="A27" s="61">
        <f>Consigned!B29</f>
        <v>3.0395379999999999</v>
      </c>
      <c r="B27" s="61">
        <f>Consigned!D29</f>
        <v>2.9752379999999996</v>
      </c>
      <c r="C27" s="61">
        <f>Consigned!F29</f>
        <v>2.9852379999999998</v>
      </c>
      <c r="D27" s="61">
        <f>Consigned!H29</f>
        <v>3.0397379999999998</v>
      </c>
      <c r="E27" s="61">
        <f>Consigned!J29</f>
        <v>3.0167379999999997</v>
      </c>
      <c r="F27" s="61">
        <f>Consigned!L29</f>
        <v>3.0117379999999998</v>
      </c>
    </row>
    <row r="28" spans="1:9" x14ac:dyDescent="0.3">
      <c r="A28" s="59" t="s">
        <v>31</v>
      </c>
      <c r="B28" s="60"/>
      <c r="C28" s="60"/>
      <c r="D28" s="60"/>
      <c r="E28" s="60"/>
      <c r="F28" s="60"/>
    </row>
    <row r="29" spans="1:9" x14ac:dyDescent="0.3">
      <c r="A29" s="62">
        <f>Consigned!B43</f>
        <v>3.0203449999999994</v>
      </c>
      <c r="B29" s="62">
        <f>Consigned!D43</f>
        <v>2.9610449999999995</v>
      </c>
      <c r="C29" s="62">
        <f>Consigned!F43</f>
        <v>2.9710449999999997</v>
      </c>
      <c r="D29" s="62">
        <f>Consigned!H43</f>
        <v>3.0451449999999998</v>
      </c>
      <c r="E29" s="62">
        <f>Consigned!J43</f>
        <v>3.0221449999999996</v>
      </c>
      <c r="F29" s="62">
        <f>Consigned!L43</f>
        <v>2.9975449999999997</v>
      </c>
    </row>
    <row r="30" spans="1:9" x14ac:dyDescent="0.3">
      <c r="A30" s="59" t="s">
        <v>32</v>
      </c>
      <c r="B30" s="60"/>
      <c r="C30" s="60"/>
      <c r="D30" s="60"/>
      <c r="E30" s="60"/>
      <c r="F30" s="60"/>
    </row>
    <row r="31" spans="1:9" x14ac:dyDescent="0.3">
      <c r="A31" s="61">
        <f>Consigned!B57</f>
        <v>2.6024259999999995</v>
      </c>
      <c r="B31" s="61">
        <f>Consigned!D57</f>
        <v>2.5689259999999994</v>
      </c>
      <c r="C31" s="61">
        <f>Consigned!F57</f>
        <v>2.5789260000000001</v>
      </c>
      <c r="D31" s="61">
        <f>Consigned!H57</f>
        <v>2.589626</v>
      </c>
      <c r="E31" s="61">
        <f>Consigned!J57</f>
        <v>2.5666259999999994</v>
      </c>
      <c r="F31" s="61">
        <f>Consigned!L57</f>
        <v>2.6054259999999996</v>
      </c>
    </row>
    <row r="32" spans="1:9" x14ac:dyDescent="0.3">
      <c r="A32" s="53"/>
      <c r="B32" s="53"/>
      <c r="C32" s="53"/>
      <c r="D32" s="54"/>
      <c r="E32" s="70"/>
      <c r="F32" s="70"/>
      <c r="G32" s="53"/>
      <c r="H32" s="53"/>
      <c r="I32" s="53"/>
    </row>
    <row r="33" spans="1:9" x14ac:dyDescent="0.3">
      <c r="A33" s="72" t="s">
        <v>98</v>
      </c>
      <c r="B33" s="70"/>
      <c r="C33" s="70"/>
      <c r="D33" s="71"/>
      <c r="E33" s="70"/>
      <c r="F33" s="70"/>
      <c r="G33" s="53"/>
      <c r="H33" s="53"/>
      <c r="I33" s="53"/>
    </row>
    <row r="34" spans="1:9" x14ac:dyDescent="0.3">
      <c r="A34" s="68" t="s">
        <v>24</v>
      </c>
      <c r="B34" s="68" t="s">
        <v>25</v>
      </c>
      <c r="C34" s="68" t="s">
        <v>26</v>
      </c>
      <c r="D34" s="68" t="s">
        <v>27</v>
      </c>
      <c r="E34" s="68" t="s">
        <v>28</v>
      </c>
      <c r="F34" s="68" t="s">
        <v>29</v>
      </c>
      <c r="G34" s="53"/>
      <c r="H34" s="53"/>
      <c r="I34" s="53"/>
    </row>
    <row r="35" spans="1:9" x14ac:dyDescent="0.3">
      <c r="A35" s="69" t="s">
        <v>75</v>
      </c>
      <c r="B35" s="69" t="s">
        <v>76</v>
      </c>
      <c r="C35" s="69" t="s">
        <v>77</v>
      </c>
      <c r="D35" s="69" t="s">
        <v>78</v>
      </c>
      <c r="E35" s="69" t="s">
        <v>79</v>
      </c>
      <c r="F35" s="69" t="s">
        <v>80</v>
      </c>
      <c r="G35" s="53"/>
      <c r="H35" s="53"/>
      <c r="I35" s="53"/>
    </row>
    <row r="36" spans="1:9" x14ac:dyDescent="0.3">
      <c r="A36" s="69" t="s">
        <v>81</v>
      </c>
      <c r="B36" s="69" t="s">
        <v>82</v>
      </c>
      <c r="C36" s="69" t="s">
        <v>43</v>
      </c>
      <c r="D36" s="69" t="s">
        <v>83</v>
      </c>
      <c r="E36" s="69" t="s">
        <v>84</v>
      </c>
      <c r="F36" s="69" t="s">
        <v>85</v>
      </c>
      <c r="G36" s="53"/>
      <c r="H36" s="53"/>
      <c r="I36" s="53"/>
    </row>
    <row r="37" spans="1:9" x14ac:dyDescent="0.3">
      <c r="A37" s="69" t="s">
        <v>86</v>
      </c>
      <c r="B37" s="69" t="s">
        <v>87</v>
      </c>
      <c r="C37" s="69" t="s">
        <v>88</v>
      </c>
      <c r="D37" s="69" t="s">
        <v>89</v>
      </c>
      <c r="E37" s="69" t="s">
        <v>90</v>
      </c>
      <c r="F37" s="69" t="s">
        <v>91</v>
      </c>
      <c r="G37" s="53"/>
      <c r="H37" s="53"/>
      <c r="I37" s="53"/>
    </row>
    <row r="38" spans="1:9" x14ac:dyDescent="0.3">
      <c r="A38" s="69"/>
      <c r="B38" s="69"/>
      <c r="C38" s="69" t="s">
        <v>92</v>
      </c>
      <c r="D38" s="69" t="s">
        <v>93</v>
      </c>
      <c r="E38" s="69" t="s">
        <v>94</v>
      </c>
      <c r="F38" s="69"/>
      <c r="G38" s="53"/>
      <c r="H38" s="53"/>
      <c r="I38" s="53"/>
    </row>
    <row r="39" spans="1:9" x14ac:dyDescent="0.3">
      <c r="A39" s="69"/>
      <c r="B39" s="69"/>
      <c r="C39" s="69" t="s">
        <v>95</v>
      </c>
      <c r="D39" s="69" t="s">
        <v>96</v>
      </c>
      <c r="E39" s="69"/>
      <c r="F39" s="69"/>
      <c r="G39" s="53"/>
      <c r="H39" s="53"/>
      <c r="I39" s="53"/>
    </row>
    <row r="40" spans="1:9" x14ac:dyDescent="0.3">
      <c r="A40" s="69"/>
      <c r="B40" s="69"/>
      <c r="C40" s="69" t="s">
        <v>97</v>
      </c>
      <c r="D40" s="69"/>
      <c r="E40" s="69"/>
      <c r="F40" s="69"/>
      <c r="G40" s="53"/>
      <c r="H40" s="53"/>
      <c r="I40" s="53"/>
    </row>
    <row r="41" spans="1:9" s="66" customFormat="1" x14ac:dyDescent="0.3">
      <c r="A41" s="66" t="s">
        <v>68</v>
      </c>
      <c r="B41" s="70"/>
      <c r="C41" s="70"/>
      <c r="D41" s="70"/>
      <c r="E41" s="70"/>
      <c r="F41" s="70"/>
      <c r="G41" s="70"/>
      <c r="H41" s="70"/>
      <c r="I41" s="70"/>
    </row>
    <row r="42" spans="1:9" s="66" customFormat="1" x14ac:dyDescent="0.3">
      <c r="A42" s="66" t="s">
        <v>69</v>
      </c>
      <c r="B42" s="70"/>
      <c r="C42" s="70"/>
      <c r="D42" s="70"/>
      <c r="E42" s="70"/>
      <c r="F42" s="70"/>
      <c r="G42" s="70"/>
      <c r="H42" s="70"/>
      <c r="I42" s="70"/>
    </row>
    <row r="43" spans="1:9" s="66" customFormat="1" x14ac:dyDescent="0.3">
      <c r="A43" s="66" t="s">
        <v>70</v>
      </c>
      <c r="B43" s="70"/>
      <c r="C43" s="70"/>
      <c r="D43" s="70"/>
      <c r="E43" s="70"/>
      <c r="F43" s="70"/>
      <c r="G43" s="70"/>
      <c r="H43" s="70"/>
      <c r="I43" s="70"/>
    </row>
    <row r="44" spans="1:9" s="66" customFormat="1" x14ac:dyDescent="0.3">
      <c r="A44" s="66" t="s">
        <v>71</v>
      </c>
      <c r="B44" s="70"/>
      <c r="C44" s="70"/>
      <c r="D44" s="70"/>
      <c r="E44" s="70"/>
      <c r="F44" s="70"/>
      <c r="G44" s="70"/>
      <c r="H44" s="70"/>
      <c r="I44" s="70"/>
    </row>
    <row r="45" spans="1:9" x14ac:dyDescent="0.3">
      <c r="A45" s="66" t="s">
        <v>72</v>
      </c>
      <c r="B45" s="53"/>
      <c r="C45" s="53"/>
      <c r="D45" s="70"/>
      <c r="E45" s="70"/>
      <c r="F45" s="70"/>
      <c r="G45" s="53"/>
      <c r="H45" s="53"/>
      <c r="I45" s="53"/>
    </row>
    <row r="46" spans="1:9" x14ac:dyDescent="0.3">
      <c r="A46" s="53"/>
      <c r="B46" s="53"/>
      <c r="C46" s="53"/>
      <c r="D46" s="70"/>
      <c r="E46" s="70"/>
      <c r="F46" s="81"/>
      <c r="G46" s="53"/>
      <c r="H46" s="53"/>
      <c r="I46" s="53"/>
    </row>
    <row r="47" spans="1:9" x14ac:dyDescent="0.3">
      <c r="F47" s="82"/>
    </row>
    <row r="48" spans="1:9" x14ac:dyDescent="0.3">
      <c r="F48" s="1"/>
    </row>
    <row r="49" spans="2:6" x14ac:dyDescent="0.3">
      <c r="B49" s="63"/>
      <c r="C49" s="63"/>
      <c r="D49" s="63"/>
      <c r="E49" s="63"/>
      <c r="F49" s="1"/>
    </row>
    <row r="50" spans="2:6" x14ac:dyDescent="0.3">
      <c r="B50" s="63"/>
      <c r="C50" s="63"/>
      <c r="D50" s="63"/>
      <c r="E50" s="63"/>
      <c r="F50" s="1"/>
    </row>
    <row r="51" spans="2:6" x14ac:dyDescent="0.3">
      <c r="B51" s="63"/>
      <c r="C51" s="63"/>
      <c r="D51" s="63"/>
      <c r="E51" s="63"/>
      <c r="F51" s="1"/>
    </row>
    <row r="52" spans="2:6" x14ac:dyDescent="0.3">
      <c r="B52" s="63"/>
      <c r="C52" s="63"/>
      <c r="D52" s="64"/>
      <c r="E52" s="63"/>
      <c r="F52" s="1"/>
    </row>
    <row r="53" spans="2:6" x14ac:dyDescent="0.3">
      <c r="B53" s="63"/>
      <c r="C53" s="63"/>
      <c r="D53" s="63"/>
      <c r="E53" s="63"/>
      <c r="F53" s="1"/>
    </row>
    <row r="54" spans="2:6" x14ac:dyDescent="0.3">
      <c r="B54" s="63"/>
      <c r="C54" s="63"/>
      <c r="D54" s="63"/>
      <c r="E54" s="63"/>
      <c r="F54" s="1"/>
    </row>
    <row r="55" spans="2:6" x14ac:dyDescent="0.3">
      <c r="B55" s="63"/>
      <c r="C55" s="63"/>
      <c r="D55" s="63"/>
      <c r="E55" s="63"/>
      <c r="F55" s="1"/>
    </row>
    <row r="56" spans="2:6" x14ac:dyDescent="0.3">
      <c r="B56" s="63"/>
      <c r="C56" s="63"/>
      <c r="D56" s="63"/>
      <c r="E56" s="63"/>
    </row>
  </sheetData>
  <pageMargins left="0.7" right="0.7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CE68BF9868BA4995DD309E5163EF66" ma:contentTypeVersion="9" ma:contentTypeDescription="Create a new document." ma:contentTypeScope="" ma:versionID="be39f2eaba5cfbeadf107b585d3f5f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5da3336eaf87c510ee3949e0a236e2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E9E16A-4DA1-4E6E-B7CA-F4CB03F01FD4}"/>
</file>

<file path=customXml/itemProps2.xml><?xml version="1.0" encoding="utf-8"?>
<ds:datastoreItem xmlns:ds="http://schemas.openxmlformats.org/officeDocument/2006/customXml" ds:itemID="{4007C5D7-4E8E-4AF3-83FA-A7BE7C5C1A8B}"/>
</file>

<file path=customXml/itemProps3.xml><?xml version="1.0" encoding="utf-8"?>
<ds:datastoreItem xmlns:ds="http://schemas.openxmlformats.org/officeDocument/2006/customXml" ds:itemID="{716C28A8-CB1E-446C-AAB6-FC4E90F7E5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Consigned</vt:lpstr>
      <vt:lpstr>Bulk</vt:lpstr>
      <vt:lpstr>OnePage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Sandra</dc:creator>
  <cp:lastModifiedBy>Terri Mitchell</cp:lastModifiedBy>
  <cp:lastPrinted>2018-05-14T12:21:50Z</cp:lastPrinted>
  <dcterms:created xsi:type="dcterms:W3CDTF">2012-08-19T18:11:12Z</dcterms:created>
  <dcterms:modified xsi:type="dcterms:W3CDTF">2018-10-03T12:29:20Z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0x010100A6CE68BF9868BA4995DD309E5163EF66</vt:lpwstr>
  </property>
</Properties>
</file>